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БЖД- программа\ОТЧЕТЫ БЖД  -квартальные,стратегия\Отчет годовой\БЖН отчет за 20 год\БЖН отчет за 2020 г\"/>
    </mc:Choice>
  </mc:AlternateContent>
  <xr:revisionPtr revIDLastSave="0" documentId="13_ncr:1_{DECA2EEC-3F77-43EE-9DAB-D0EF52512E7F}" xr6:coauthVersionLast="45" xr6:coauthVersionMax="45" xr10:uidLastSave="{00000000-0000-0000-0000-000000000000}"/>
  <bookViews>
    <workbookView xWindow="1110" yWindow="705" windowWidth="18090" windowHeight="14055" tabRatio="500" activeTab="1" xr2:uid="{00000000-000D-0000-FFFF-FFFF00000000}"/>
  </bookViews>
  <sheets>
    <sheet name="табл.12" sheetId="1" r:id="rId1"/>
    <sheet name="табл.13" sheetId="2" r:id="rId2"/>
  </sheets>
  <definedNames>
    <definedName name="_xlnm.Print_Area" localSheetId="0">табл.12!$A$1:$F$70</definedName>
    <definedName name="_xlnm.Print_Area" localSheetId="1">табл.13!$A$1:$G$196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7" i="2" l="1"/>
  <c r="E13" i="1"/>
  <c r="L99" i="2" l="1"/>
  <c r="F172" i="2" l="1"/>
  <c r="G107" i="2"/>
  <c r="G62" i="2"/>
  <c r="F62" i="2"/>
  <c r="G57" i="2"/>
  <c r="F57" i="2"/>
  <c r="F47" i="2"/>
  <c r="F13" i="2" l="1"/>
  <c r="F12" i="2" s="1"/>
  <c r="F37" i="2" l="1"/>
  <c r="G37" i="2"/>
  <c r="F92" i="2"/>
  <c r="F77" i="2"/>
  <c r="G77" i="2"/>
  <c r="G52" i="2"/>
  <c r="F52" i="2"/>
  <c r="F42" i="2"/>
  <c r="G22" i="2"/>
  <c r="F22" i="2"/>
  <c r="G17" i="2"/>
  <c r="E14" i="1" l="1"/>
  <c r="G135" i="2" l="1"/>
  <c r="G90" i="2"/>
  <c r="G10" i="2" s="1"/>
  <c r="G132" i="2" l="1"/>
  <c r="F49" i="1"/>
  <c r="F48" i="1"/>
  <c r="E30" i="1" l="1"/>
  <c r="F187" i="2" l="1"/>
  <c r="G182" i="2"/>
  <c r="F182" i="2"/>
  <c r="G177" i="2"/>
  <c r="F177" i="2"/>
  <c r="G172" i="2"/>
  <c r="G167" i="2"/>
  <c r="F167" i="2"/>
  <c r="F132" i="2" s="1"/>
  <c r="F133" i="2" s="1"/>
  <c r="G162" i="2"/>
  <c r="F157" i="2"/>
  <c r="G152" i="2"/>
  <c r="F152" i="2"/>
  <c r="G147" i="2"/>
  <c r="F147" i="2"/>
  <c r="F137" i="2"/>
  <c r="F135" i="2"/>
  <c r="G122" i="2"/>
  <c r="F122" i="2"/>
  <c r="G117" i="2"/>
  <c r="F117" i="2"/>
  <c r="G112" i="2"/>
  <c r="F112" i="2"/>
  <c r="G102" i="2"/>
  <c r="G92" i="2"/>
  <c r="F87" i="2"/>
  <c r="G82" i="2"/>
  <c r="G72" i="2"/>
  <c r="F72" i="2"/>
  <c r="G67" i="2"/>
  <c r="F67" i="2"/>
  <c r="G47" i="2"/>
  <c r="G42" i="2"/>
  <c r="G27" i="2"/>
  <c r="F27" i="2"/>
  <c r="F10" i="2"/>
  <c r="E49" i="1"/>
  <c r="E48" i="1"/>
  <c r="E11" i="1" s="1"/>
  <c r="F47" i="1"/>
  <c r="E41" i="1"/>
  <c r="F40" i="1"/>
  <c r="E40" i="1"/>
  <c r="F31" i="1"/>
  <c r="F12" i="1" s="1"/>
  <c r="E31" i="1"/>
  <c r="F30" i="1"/>
  <c r="F11" i="1" s="1"/>
  <c r="F13" i="1"/>
  <c r="F88" i="2" l="1"/>
  <c r="F7" i="2"/>
  <c r="F8" i="2" s="1"/>
  <c r="G87" i="2"/>
  <c r="G88" i="2" s="1"/>
  <c r="F10" i="1"/>
  <c r="E12" i="1"/>
  <c r="E47" i="1"/>
  <c r="E29" i="1"/>
  <c r="F29" i="1"/>
  <c r="E10" i="1" l="1"/>
  <c r="G12" i="2"/>
  <c r="G8" i="2" s="1"/>
  <c r="G13" i="2"/>
  <c r="G7" i="2" l="1"/>
  <c r="G192" i="2"/>
  <c r="F192" i="2"/>
  <c r="F163" i="2"/>
  <c r="F162" i="2"/>
  <c r="G157" i="2"/>
  <c r="G158" i="2"/>
  <c r="G188" i="2"/>
  <c r="G187" i="2"/>
</calcChain>
</file>

<file path=xl/sharedStrings.xml><?xml version="1.0" encoding="utf-8"?>
<sst xmlns="http://schemas.openxmlformats.org/spreadsheetml/2006/main" count="496" uniqueCount="170">
  <si>
    <t>Таблица № 12</t>
  </si>
  <si>
    <t>Отчет</t>
  </si>
  <si>
    <t xml:space="preserve">об использовании бюджетных ассигнований бюджета муниципального образования городского округа «Вуктыл» на реализацию муниципальной программы городского округа «Вуктыл» ««Безопасность жизнедеятельности населения»
</t>
  </si>
  <si>
    <t>№ п/п</t>
  </si>
  <si>
    <t>Статус</t>
  </si>
  <si>
    <t xml:space="preserve">Наименование муниципальной
программы,  подпрограммы, ведомственной целевой программы (далее - ВЦП),  основного мероприятия
</t>
  </si>
  <si>
    <t>Ответственный исполнитель, соисполнители</t>
  </si>
  <si>
    <t>Расходы (руб.)</t>
  </si>
  <si>
    <t xml:space="preserve">кассовое  
исполнение
</t>
  </si>
  <si>
    <t>1.</t>
  </si>
  <si>
    <t xml:space="preserve">Муниципальная программа
</t>
  </si>
  <si>
    <t>«Безопасность жизнедеятельности населения»</t>
  </si>
  <si>
    <t>Всего</t>
  </si>
  <si>
    <t>ГО и ЧС
ОК и НП 
ФО
МКУ «АХО»
МБУ «Локомотив»</t>
  </si>
  <si>
    <t xml:space="preserve">УО
</t>
  </si>
  <si>
    <t>2.</t>
  </si>
  <si>
    <t xml:space="preserve">Подпрограмма 1 </t>
  </si>
  <si>
    <t>«Защита населения и территории городского округа «Вуктыл» от чрезвычайных ситуаций природного и техногенного характера»</t>
  </si>
  <si>
    <t>ГО и ЧС</t>
  </si>
  <si>
    <t>3.</t>
  </si>
  <si>
    <t>Основное мероприятие 1.1.</t>
  </si>
  <si>
    <t>Подготовка должностных лиц и специалистов в области гражданской защиты и пожарной безопасности</t>
  </si>
  <si>
    <t>4.</t>
  </si>
  <si>
    <t>Основное мероприятие 1.2.</t>
  </si>
  <si>
    <t>Формирование знаний у населения и совершенствование мероприятий по их пропаганде в области гражданской обороны, защиты от чрезвычайных ситуаций</t>
  </si>
  <si>
    <t>5.</t>
  </si>
  <si>
    <t>Основное мероприятие 2.1.</t>
  </si>
  <si>
    <t>Укомплектование специальной боевой одеждой пожарного добровольной пожарной охраны и материальное стимулирование членов добровольной пожарной охраны</t>
  </si>
  <si>
    <t>6.</t>
  </si>
  <si>
    <t>Основное мероприятие 3.1.</t>
  </si>
  <si>
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</si>
  <si>
    <t>7.</t>
  </si>
  <si>
    <t>Основное мероприятие 3.2.</t>
  </si>
  <si>
    <t>Оснащение ГО «Вуктыл» средствами пожаротушения</t>
  </si>
  <si>
    <t>8.</t>
  </si>
  <si>
    <t>Основное мероприятие 4.1.</t>
  </si>
  <si>
    <t>Организация мероприятий для функционирования экстренных оперативных служб по единому номеру «112»</t>
  </si>
  <si>
    <t>9.</t>
  </si>
  <si>
    <t>Основное мероприятие 5.1.</t>
  </si>
  <si>
    <t>Организация мероприятий для функционирования системы аппаратно – программного комплекса «Безопасный город»</t>
  </si>
  <si>
    <t>10.</t>
  </si>
  <si>
    <t xml:space="preserve">Основное мероприятие 5.2
</t>
  </si>
  <si>
    <t>Приобретение, обслуживание и ремонт камер видеонаблюдения на территории ГО «Вуктыл»</t>
  </si>
  <si>
    <t>11.</t>
  </si>
  <si>
    <t xml:space="preserve">Основное мероприятие 6.1.
</t>
  </si>
  <si>
    <t>Обеспечение своевременного оповещения населения, в том числе экстренного, и его информирование об опасностях, возникающих при ведении военных действий или вследствие этих действий, а также об угрозе возникновения или возникновении чрезвычайных ситуаций</t>
  </si>
  <si>
    <t>12.</t>
  </si>
  <si>
    <t>Основное мероприятие 7.1.</t>
  </si>
  <si>
    <t>Проведение ремонта, реконструкции и содержания ПВ</t>
  </si>
  <si>
    <t>13.</t>
  </si>
  <si>
    <t xml:space="preserve">Основное мероприятие 7.2.
</t>
  </si>
  <si>
    <t>Строительство пожарного водоема</t>
  </si>
  <si>
    <t>14.</t>
  </si>
  <si>
    <t>Основное мероприятие 7.3.</t>
  </si>
  <si>
    <t>Приобретение краски для обновления ПВ во всех сельских населенных пунктах ГО «Вуктыл»</t>
  </si>
  <si>
    <t>15.</t>
  </si>
  <si>
    <t>Основное мероприятие 7.4.</t>
  </si>
  <si>
    <t>Приобретение табличек, знаков, указателей на ПВ</t>
  </si>
  <si>
    <t>16.</t>
  </si>
  <si>
    <t>Основное мероприятие 7.5.</t>
  </si>
  <si>
    <t xml:space="preserve">Мероприятия по предупреждению   последствий возникновения угроз лесных  пожаров </t>
  </si>
  <si>
    <t>17.</t>
  </si>
  <si>
    <t>«Противопожарная защита объектов муниципальной собственности»</t>
  </si>
  <si>
    <t>ОК и НП 
ФО
МКУ «АХО»
МБУ «Локомотив»</t>
  </si>
  <si>
    <t>УО</t>
  </si>
  <si>
    <t>18.</t>
  </si>
  <si>
    <t>Организация обеспечения объектов муниципальной собственности учебно-наглядными пособиями по пожарной безопасности</t>
  </si>
  <si>
    <t>19.</t>
  </si>
  <si>
    <t>Проведение практических тренировок на объектах муниципальной собственности по безопасной эвакуации людей в случае возникновения пожара в соответствии с разработанными и утвержденными планами эвакуации людей</t>
  </si>
  <si>
    <t>ОК и  НП 
МБУ «Локомотив»</t>
  </si>
  <si>
    <t>20.</t>
  </si>
  <si>
    <t>Приобретение и установка противопожарного оборудования и инвентаря, выполнение работ по противопожарной защите</t>
  </si>
  <si>
    <t>ОК и НП 
МКУ «АХО»
МБУ «Локомотив»</t>
  </si>
  <si>
    <t>21.</t>
  </si>
  <si>
    <t>Основное мероприятие 2.2.</t>
  </si>
  <si>
    <t>Содержание в рабочем состоянии противопожарной защиты объектов муниципальной собственности</t>
  </si>
  <si>
    <t>22.</t>
  </si>
  <si>
    <t>«Профилактика правонарушений»</t>
  </si>
  <si>
    <t xml:space="preserve">ГО и ЧС 
ОК и НП </t>
  </si>
  <si>
    <t>23.</t>
  </si>
  <si>
    <t>Мероприятия, проводимые в образовательных учреждениях и среди молодежи с целью воспитания правовой культуры, культуры межнациональных отношений, толерантности, пресечения экстремистских проявлений, терпимости к вероисповеданию</t>
  </si>
  <si>
    <t>ОК и НП</t>
  </si>
  <si>
    <t>24.</t>
  </si>
  <si>
    <t>Организация деятельности добровольной народной дружины, поощрение граждан и членов добровольной народной дружины за участие в охране общественного порядка и раскрытие преступлений и правонарушений</t>
  </si>
  <si>
    <t>25.</t>
  </si>
  <si>
    <t>Проведение мероприятий по вопросам профилактики злоупотребления наркотическими средствами и их незаконному обороту, борьбе с алкоголизмом на территории городского округа "Вуктыл"</t>
  </si>
  <si>
    <t>26.</t>
  </si>
  <si>
    <t>«Профилактика терроризма и экстремизма»</t>
  </si>
  <si>
    <t>ГО и ЧС  
ОК и  НП 
ФО
МКУ «АХО»
МБУ «Локомотив»</t>
  </si>
  <si>
    <t>27.</t>
  </si>
  <si>
    <t>Информирование населения городского округа "Вуктыл" о тактике действий при угрозе возникновения террористических актов посредством размещения информации в средствах массовой информации</t>
  </si>
  <si>
    <t xml:space="preserve">ГО и ЧС </t>
  </si>
  <si>
    <t>28.</t>
  </si>
  <si>
    <t>Организация проведения комплексных учений, штабных тренировок и специальных комплексных занятий с органами управления, входящими в состав группировки сил и средств, привлекаемых для решения задач по минимизации и (или) ликвидации последствий проявления терроризма</t>
  </si>
  <si>
    <t>ГО и ЧС  
УО 
ОК и НП 
МКУ «АХО»</t>
  </si>
  <si>
    <t>29.</t>
  </si>
  <si>
    <t>Основное мероприятие 1.3.</t>
  </si>
  <si>
    <t>Организация работы Антитеррористической комиссии городского округа "Вуктыл"</t>
  </si>
  <si>
    <t>30.</t>
  </si>
  <si>
    <t>Основное мероприятие 1.4.</t>
  </si>
  <si>
    <t>Организация и проведение мониторинга ситуации в сфере межнациональных и межконфессиональных отношений на территории городского округа «Вуктыл»</t>
  </si>
  <si>
    <t xml:space="preserve">УО 
ОК и НП </t>
  </si>
  <si>
    <t>ответственный исполнитель - УО администрации ГО «Вуктыл»</t>
  </si>
  <si>
    <t>31.</t>
  </si>
  <si>
    <t>Основное мероприятие 1.5.</t>
  </si>
  <si>
    <t>Разъяснение сущности терроризма и его крайней общественной опасности, формирование стойкого неприятия обществом идеологии терроризма в различных её проявлениях, в том числе религиозно-политического экстремизма</t>
  </si>
  <si>
    <t xml:space="preserve">УО </t>
  </si>
  <si>
    <t>32.</t>
  </si>
  <si>
    <t>Основное мероприятие 1.6.</t>
  </si>
  <si>
    <t>Организация фестивалей и информационно-просветительских встреч по антитеррористической тематике</t>
  </si>
  <si>
    <t>33.</t>
  </si>
  <si>
    <t>Содержание систем антитеррористической защищенности учреждений и объектов массового пребывания людей</t>
  </si>
  <si>
    <t>ОК и  НП 
ФО
МКУ «АХО»
МБУ «Локомотив»</t>
  </si>
  <si>
    <t>34.</t>
  </si>
  <si>
    <t xml:space="preserve">Организация и выполнение мероприятий по обеспечению антитеррористической защищенности учреждений и мест (объектов) массового пребывания людей городского округа «Вуктыл» в соответствии с нормативными актами Правительства Российской Федерации </t>
  </si>
  <si>
    <t>35.</t>
  </si>
  <si>
    <t>Основное мероприятие 2.3.</t>
  </si>
  <si>
    <t>Реализация воспитательных и пропагандистских профилактических мероприятий, направленных на предупреждение терроризма в учреждениях и на объектах с массовым пребыванием людей</t>
  </si>
  <si>
    <t>ОК и  НП</t>
  </si>
  <si>
    <t>Основное мероприятие 2.4.</t>
  </si>
  <si>
    <t>Укрепление материально-технической базы и создание безопасных условий в муниципальных образовательных организациях</t>
  </si>
  <si>
    <t xml:space="preserve">ОК и  НП 
</t>
  </si>
  <si>
    <t xml:space="preserve">Основное мероприятие 3.1.
</t>
  </si>
  <si>
    <t>Организация обучения и подготовки специалистов в области межэтнических и межконфессиональных отношений для профилактики проявления экстремизма и противодействие терроризму</t>
  </si>
  <si>
    <t>Основное мероприятие 3.2</t>
  </si>
  <si>
    <t>Организация обучения и подготовки специалистов по противодействию идеологии и терроризма</t>
  </si>
  <si>
    <t>Таблица № 13</t>
  </si>
  <si>
    <t xml:space="preserve">Информация
о расходах бюджета муниципального образования городского округа «Вуктыл» на реализацию целей муниципальной программы городского округа «Вуктыл»             «Безопасность жизнедеятельности населения"
</t>
  </si>
  <si>
    <t xml:space="preserve">                    (руб.)</t>
  </si>
  <si>
    <t xml:space="preserve">Наименование муниципальной программы, подпрограммы муниципальной программы, ведомственной целевой программы (далее - ВЦП), основного мероприятия
</t>
  </si>
  <si>
    <t xml:space="preserve">Источники финансирования
</t>
  </si>
  <si>
    <t xml:space="preserve">Фактические расходы
</t>
  </si>
  <si>
    <t>Муниципальная программа</t>
  </si>
  <si>
    <t xml:space="preserve">Всего, в том числе:
</t>
  </si>
  <si>
    <t xml:space="preserve">Бюджет муниципального образования городского округа «Вуктыл», из них за счет средств:
</t>
  </si>
  <si>
    <t xml:space="preserve">федерального бюджета Российской Федерации
</t>
  </si>
  <si>
    <t xml:space="preserve">республиканского бюджета Республики Коми
</t>
  </si>
  <si>
    <t>Средства от приносящей доход деятельности</t>
  </si>
  <si>
    <t>Основное мероприятие 5.1</t>
  </si>
  <si>
    <t>Основное 
мероприятие 5.2</t>
  </si>
  <si>
    <t>Приобретение, 
обслуживание и
 ремонт камер видеонаблюдения на территории ГО «Вуктыл»
.</t>
  </si>
  <si>
    <t>Основное мероприятие 6.1</t>
  </si>
  <si>
    <t>Обеспечение своевременного оповещения населения в том числе экстренного, и его информирование об опасностях, возникающих при ведении военных действий или вследствие этих действий, а также об угрозе возникновения или возникновении чрезвычайных ситуаций</t>
  </si>
  <si>
    <t xml:space="preserve">Основное мероприятие 7.1. </t>
  </si>
  <si>
    <t>Проведение ремонта, реконструкции и содержания  ПВ</t>
  </si>
  <si>
    <t>Основное мероприятие 
7.2.</t>
  </si>
  <si>
    <t>Строительство  пожарного водоема</t>
  </si>
  <si>
    <t>Приобретение  краски для обновления ПВ во  всех  сельских  населенных пунктах ГО «Вуктыл»</t>
  </si>
  <si>
    <t>Приобретение  табличек, знаков, указателей на ПВ</t>
  </si>
  <si>
    <t xml:space="preserve">Основное мероприятие 7.5.
</t>
  </si>
  <si>
    <t>Мероприятия по предупреждению   последствий возникновения угроз  лесных  пожаров</t>
  </si>
  <si>
    <t>Подпрограмма 2</t>
  </si>
  <si>
    <t>Подпрограмма 3</t>
  </si>
  <si>
    <t>Проведение мероприятий по вопросам профилактики злоупотребления наркотическими средствами и их незаконному обороту, борьбе с алкоголизмом на территории городского округа «Вуктыл»</t>
  </si>
  <si>
    <t>"Профилактика терроризма и экстремизма»</t>
  </si>
  <si>
    <t>Информирование населения городского округа «Вуктыл» о тактике действий при угрозе возникновения террористических актов, посредством размещения информации в средствах массовой информации</t>
  </si>
  <si>
    <t>Основное мероприятие1.3.</t>
  </si>
  <si>
    <t>Содержание систем антитеррористической защищенности учреждений и объектов с массовым пребыванием людей</t>
  </si>
  <si>
    <t>Организация и выполнение мероприятий по обеспечению антитеррористической защищенности учреждений и мест (объектов) массового пребывания людей городского округа "Вуктыл" в соответствии с нормативными актами Правительства Российской Федерации</t>
  </si>
  <si>
    <t>36.</t>
  </si>
  <si>
    <t>37.</t>
  </si>
  <si>
    <t>Организация обучения и подготовки специалистов в области межэтнических и межконфессиональных отношений для профилактики проявления экстремизма и противодействия терроризму</t>
  </si>
  <si>
    <t>38.</t>
  </si>
  <si>
    <t>Организация обучения и подготовки специалистов
 по противодействию идеологии и терроризма</t>
  </si>
  <si>
    <t>за 2020   года</t>
  </si>
  <si>
    <t xml:space="preserve">сводная бюджетная
роспись 
на 31.12.2020
</t>
  </si>
  <si>
    <t>за 2020  г.</t>
  </si>
  <si>
    <t xml:space="preserve">Сводная бюджетная
роспись 
На 31.12.2020 
</t>
  </si>
  <si>
    <t>Подпрограмма 4</t>
  </si>
  <si>
    <t>Подпрограмма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</si>
</sst>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6D9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0" fontId="1" fillId="0" borderId="0" xfId="0" applyFont="1"/>
    <xf numFmtId="0" fontId="0" fillId="3" borderId="0" xfId="0" applyFill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0" fontId="4" fillId="2" borderId="0" xfId="0" applyFont="1" applyFill="1"/>
    <xf numFmtId="4" fontId="1" fillId="3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 applyProtection="1">
      <alignment horizontal="center" vertical="top" wrapText="1"/>
    </xf>
    <xf numFmtId="0" fontId="6" fillId="3" borderId="1" xfId="0" applyFont="1" applyFill="1" applyBorder="1" applyAlignment="1">
      <alignment horizontal="justify" vertical="top" wrapText="1"/>
    </xf>
    <xf numFmtId="4" fontId="7" fillId="0" borderId="1" xfId="0" applyNumberFormat="1" applyFont="1" applyBorder="1" applyAlignment="1" applyProtection="1">
      <alignment horizontal="center"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0" fillId="4" borderId="0" xfId="0" applyFill="1" applyAlignment="1">
      <alignment horizontal="center" vertical="top"/>
    </xf>
    <xf numFmtId="0" fontId="0" fillId="4" borderId="0" xfId="0" applyFill="1"/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8" fillId="4" borderId="0" xfId="0" applyFont="1" applyFill="1"/>
    <xf numFmtId="4" fontId="3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top" wrapText="1"/>
    </xf>
    <xf numFmtId="4" fontId="1" fillId="5" borderId="1" xfId="0" applyNumberFormat="1" applyFont="1" applyFill="1" applyBorder="1" applyAlignment="1">
      <alignment horizontal="center" vertical="top"/>
    </xf>
    <xf numFmtId="4" fontId="8" fillId="4" borderId="0" xfId="0" applyNumberFormat="1" applyFont="1" applyFill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70"/>
  <sheetViews>
    <sheetView view="pageBreakPreview" topLeftCell="A45" zoomScale="80" zoomScaleNormal="75" zoomScalePageLayoutView="80" workbookViewId="0">
      <selection activeCell="B40" sqref="B40:B42"/>
    </sheetView>
  </sheetViews>
  <sheetFormatPr defaultColWidth="9.140625" defaultRowHeight="15" x14ac:dyDescent="0.25"/>
  <cols>
    <col min="1" max="1" width="6.140625" style="1" customWidth="1"/>
    <col min="2" max="2" width="30.42578125" style="2" customWidth="1"/>
    <col min="3" max="3" width="50.28515625" style="2" customWidth="1"/>
    <col min="4" max="4" width="43.140625" style="3" customWidth="1"/>
    <col min="5" max="5" width="22.140625" style="4" customWidth="1"/>
    <col min="6" max="6" width="20.5703125" style="4" customWidth="1"/>
    <col min="7" max="7" width="2.140625" style="5" customWidth="1"/>
    <col min="8" max="1019" width="9.140625" style="4"/>
    <col min="1023" max="1025" width="8.7109375" customWidth="1"/>
  </cols>
  <sheetData>
    <row r="1" spans="1:7" ht="9.75" customHeight="1" x14ac:dyDescent="0.25">
      <c r="A1" s="6"/>
      <c r="B1" s="6"/>
      <c r="C1" s="6"/>
      <c r="D1" s="7"/>
      <c r="E1" s="8"/>
      <c r="F1" s="8"/>
    </row>
    <row r="2" spans="1:7" ht="12" customHeight="1" x14ac:dyDescent="0.25">
      <c r="A2" s="6"/>
      <c r="B2" s="6"/>
      <c r="C2" s="6"/>
      <c r="D2" s="7"/>
      <c r="E2" s="8"/>
      <c r="F2" s="8" t="s">
        <v>0</v>
      </c>
    </row>
    <row r="3" spans="1:7" ht="15.75" x14ac:dyDescent="0.25">
      <c r="A3" s="72" t="s">
        <v>1</v>
      </c>
      <c r="B3" s="72"/>
      <c r="C3" s="72"/>
      <c r="D3" s="72"/>
      <c r="E3" s="72"/>
      <c r="F3" s="72"/>
      <c r="G3" s="9"/>
    </row>
    <row r="4" spans="1:7" ht="30" customHeight="1" x14ac:dyDescent="0.25">
      <c r="A4" s="73" t="s">
        <v>2</v>
      </c>
      <c r="B4" s="73"/>
      <c r="C4" s="73"/>
      <c r="D4" s="73"/>
      <c r="E4" s="73"/>
      <c r="F4" s="73"/>
      <c r="G4" s="9"/>
    </row>
    <row r="5" spans="1:7" ht="15" customHeight="1" x14ac:dyDescent="0.25">
      <c r="A5" s="74" t="s">
        <v>164</v>
      </c>
      <c r="B5" s="74"/>
      <c r="C5" s="74"/>
      <c r="D5" s="74"/>
      <c r="E5" s="74"/>
      <c r="F5" s="74"/>
      <c r="G5" s="9"/>
    </row>
    <row r="6" spans="1:7" ht="11.25" customHeight="1" x14ac:dyDescent="0.25">
      <c r="A6" s="6"/>
      <c r="B6" s="6"/>
      <c r="C6" s="6"/>
      <c r="D6" s="10"/>
      <c r="E6" s="6"/>
      <c r="F6" s="6"/>
      <c r="G6" s="9"/>
    </row>
    <row r="7" spans="1:7" ht="34.5" customHeight="1" x14ac:dyDescent="0.25">
      <c r="A7" s="75" t="s">
        <v>3</v>
      </c>
      <c r="B7" s="75" t="s">
        <v>4</v>
      </c>
      <c r="C7" s="76" t="s">
        <v>5</v>
      </c>
      <c r="D7" s="76" t="s">
        <v>6</v>
      </c>
      <c r="E7" s="77" t="s">
        <v>7</v>
      </c>
      <c r="F7" s="77"/>
      <c r="G7" s="13"/>
    </row>
    <row r="8" spans="1:7" ht="63" x14ac:dyDescent="0.25">
      <c r="A8" s="75"/>
      <c r="B8" s="75"/>
      <c r="C8" s="76"/>
      <c r="D8" s="76"/>
      <c r="E8" s="12" t="s">
        <v>165</v>
      </c>
      <c r="F8" s="12" t="s">
        <v>8</v>
      </c>
      <c r="G8" s="9"/>
    </row>
    <row r="9" spans="1:7" ht="15.75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9"/>
    </row>
    <row r="10" spans="1:7" s="19" customFormat="1" ht="15.75" customHeight="1" x14ac:dyDescent="0.25">
      <c r="A10" s="67" t="s">
        <v>9</v>
      </c>
      <c r="B10" s="69" t="s">
        <v>10</v>
      </c>
      <c r="C10" s="66" t="s">
        <v>11</v>
      </c>
      <c r="D10" s="15" t="s">
        <v>12</v>
      </c>
      <c r="E10" s="17">
        <f>E13+E29+E40+E47</f>
        <v>5434286.75</v>
      </c>
      <c r="F10" s="17">
        <f>F11+F12</f>
        <v>5219377.3899999997</v>
      </c>
      <c r="G10" s="18"/>
    </row>
    <row r="11" spans="1:7" s="19" customFormat="1" ht="90" customHeight="1" x14ac:dyDescent="0.25">
      <c r="A11" s="67"/>
      <c r="B11" s="69"/>
      <c r="C11" s="66"/>
      <c r="D11" s="14" t="s">
        <v>13</v>
      </c>
      <c r="E11" s="20">
        <f>E13+E30+E41+E48</f>
        <v>3021434.41</v>
      </c>
      <c r="F11" s="20">
        <f>F14+F30+F41+F48</f>
        <v>2806525.05</v>
      </c>
      <c r="G11" s="18"/>
    </row>
    <row r="12" spans="1:7" s="19" customFormat="1" ht="66.75" customHeight="1" x14ac:dyDescent="0.25">
      <c r="A12" s="67"/>
      <c r="B12" s="69"/>
      <c r="C12" s="66"/>
      <c r="D12" s="52" t="s">
        <v>14</v>
      </c>
      <c r="E12" s="53">
        <f>E31+E49</f>
        <v>2412852.34</v>
      </c>
      <c r="F12" s="53">
        <f>F31+F49</f>
        <v>2412852.34</v>
      </c>
      <c r="G12" s="18"/>
    </row>
    <row r="13" spans="1:7" s="19" customFormat="1" ht="18.75" customHeight="1" x14ac:dyDescent="0.25">
      <c r="A13" s="70" t="s">
        <v>15</v>
      </c>
      <c r="B13" s="71" t="s">
        <v>169</v>
      </c>
      <c r="C13" s="66" t="s">
        <v>17</v>
      </c>
      <c r="D13" s="15" t="s">
        <v>12</v>
      </c>
      <c r="E13" s="21">
        <f>E15+E16+E17+E18+E19+E20+E21+E22+E23+E24+E25+E26+E27+E28</f>
        <v>936655.09000000008</v>
      </c>
      <c r="F13" s="21">
        <f>F14</f>
        <v>936655.09</v>
      </c>
      <c r="G13" s="18"/>
    </row>
    <row r="14" spans="1:7" s="19" customFormat="1" ht="51" customHeight="1" x14ac:dyDescent="0.25">
      <c r="A14" s="70"/>
      <c r="B14" s="71"/>
      <c r="C14" s="66"/>
      <c r="D14" s="14" t="s">
        <v>18</v>
      </c>
      <c r="E14" s="22">
        <f>E15+E16+E17+E18+E19+E20+E21+E22+E23+E24+E25+E26+E27+E28</f>
        <v>936655.09000000008</v>
      </c>
      <c r="F14" s="22">
        <v>936655.09</v>
      </c>
      <c r="G14" s="18"/>
    </row>
    <row r="15" spans="1:7" ht="57.75" customHeight="1" x14ac:dyDescent="0.25">
      <c r="A15" s="14" t="s">
        <v>19</v>
      </c>
      <c r="B15" s="14" t="s">
        <v>20</v>
      </c>
      <c r="C15" s="23" t="s">
        <v>21</v>
      </c>
      <c r="D15" s="14" t="s">
        <v>18</v>
      </c>
      <c r="E15" s="22">
        <v>41790</v>
      </c>
      <c r="F15" s="22">
        <v>41790</v>
      </c>
      <c r="G15" s="9"/>
    </row>
    <row r="16" spans="1:7" ht="52.5" customHeight="1" x14ac:dyDescent="0.25">
      <c r="A16" s="14" t="s">
        <v>22</v>
      </c>
      <c r="B16" s="14" t="s">
        <v>23</v>
      </c>
      <c r="C16" s="23" t="s">
        <v>24</v>
      </c>
      <c r="D16" s="14" t="s">
        <v>18</v>
      </c>
      <c r="E16" s="24">
        <v>0</v>
      </c>
      <c r="F16" s="22">
        <v>0</v>
      </c>
      <c r="G16" s="9"/>
    </row>
    <row r="17" spans="1:7" ht="93.75" customHeight="1" x14ac:dyDescent="0.25">
      <c r="A17" s="14" t="s">
        <v>25</v>
      </c>
      <c r="B17" s="14" t="s">
        <v>26</v>
      </c>
      <c r="C17" s="25" t="s">
        <v>27</v>
      </c>
      <c r="D17" s="14" t="s">
        <v>18</v>
      </c>
      <c r="E17" s="24">
        <v>30000</v>
      </c>
      <c r="F17" s="22">
        <v>30000</v>
      </c>
      <c r="G17" s="9"/>
    </row>
    <row r="18" spans="1:7" ht="80.25" customHeight="1" x14ac:dyDescent="0.25">
      <c r="A18" s="14" t="s">
        <v>28</v>
      </c>
      <c r="B18" s="14" t="s">
        <v>29</v>
      </c>
      <c r="C18" s="23" t="s">
        <v>30</v>
      </c>
      <c r="D18" s="14" t="s">
        <v>18</v>
      </c>
      <c r="E18" s="24">
        <v>0</v>
      </c>
      <c r="F18" s="22">
        <v>0</v>
      </c>
      <c r="G18" s="9"/>
    </row>
    <row r="19" spans="1:7" ht="75.75" customHeight="1" x14ac:dyDescent="0.25">
      <c r="A19" s="14" t="s">
        <v>31</v>
      </c>
      <c r="B19" s="14" t="s">
        <v>32</v>
      </c>
      <c r="C19" s="23" t="s">
        <v>33</v>
      </c>
      <c r="D19" s="14" t="s">
        <v>18</v>
      </c>
      <c r="E19" s="24">
        <v>0</v>
      </c>
      <c r="F19" s="22">
        <v>0</v>
      </c>
      <c r="G19" s="9"/>
    </row>
    <row r="20" spans="1:7" ht="75.75" customHeight="1" x14ac:dyDescent="0.25">
      <c r="A20" s="14" t="s">
        <v>34</v>
      </c>
      <c r="B20" s="14" t="s">
        <v>35</v>
      </c>
      <c r="C20" s="23" t="s">
        <v>36</v>
      </c>
      <c r="D20" s="14" t="s">
        <v>18</v>
      </c>
      <c r="E20" s="24">
        <v>4590</v>
      </c>
      <c r="F20" s="22">
        <v>4590</v>
      </c>
      <c r="G20" s="9"/>
    </row>
    <row r="21" spans="1:7" ht="75.75" customHeight="1" x14ac:dyDescent="0.25">
      <c r="A21" s="14" t="s">
        <v>37</v>
      </c>
      <c r="B21" s="14" t="s">
        <v>38</v>
      </c>
      <c r="C21" s="23" t="s">
        <v>39</v>
      </c>
      <c r="D21" s="14" t="s">
        <v>18</v>
      </c>
      <c r="E21" s="24">
        <v>49866.67</v>
      </c>
      <c r="F21" s="22">
        <v>49866.67</v>
      </c>
      <c r="G21" s="9"/>
    </row>
    <row r="22" spans="1:7" ht="75.75" customHeight="1" x14ac:dyDescent="0.25">
      <c r="A22" s="14" t="s">
        <v>40</v>
      </c>
      <c r="B22" s="14" t="s">
        <v>41</v>
      </c>
      <c r="C22" s="23" t="s">
        <v>42</v>
      </c>
      <c r="D22" s="14" t="s">
        <v>18</v>
      </c>
      <c r="E22" s="24">
        <v>301067.74</v>
      </c>
      <c r="F22" s="22">
        <v>301067.74</v>
      </c>
      <c r="G22" s="9"/>
    </row>
    <row r="23" spans="1:7" ht="111.75" customHeight="1" x14ac:dyDescent="0.25">
      <c r="A23" s="14" t="s">
        <v>43</v>
      </c>
      <c r="B23" s="14" t="s">
        <v>44</v>
      </c>
      <c r="C23" s="23" t="s">
        <v>45</v>
      </c>
      <c r="D23" s="14" t="s">
        <v>18</v>
      </c>
      <c r="E23" s="24">
        <v>0</v>
      </c>
      <c r="F23" s="22">
        <v>0</v>
      </c>
      <c r="G23" s="9"/>
    </row>
    <row r="24" spans="1:7" ht="75.75" customHeight="1" x14ac:dyDescent="0.25">
      <c r="A24" s="14" t="s">
        <v>46</v>
      </c>
      <c r="B24" s="14" t="s">
        <v>47</v>
      </c>
      <c r="C24" s="23" t="s">
        <v>48</v>
      </c>
      <c r="D24" s="14" t="s">
        <v>18</v>
      </c>
      <c r="E24" s="24">
        <v>225459.09</v>
      </c>
      <c r="F24" s="22">
        <v>225459.09</v>
      </c>
      <c r="G24" s="9"/>
    </row>
    <row r="25" spans="1:7" ht="75.75" customHeight="1" x14ac:dyDescent="0.25">
      <c r="A25" s="14" t="s">
        <v>49</v>
      </c>
      <c r="B25" s="14" t="s">
        <v>50</v>
      </c>
      <c r="C25" s="23" t="s">
        <v>51</v>
      </c>
      <c r="D25" s="14" t="s">
        <v>18</v>
      </c>
      <c r="E25" s="24">
        <v>0</v>
      </c>
      <c r="F25" s="22">
        <v>0</v>
      </c>
      <c r="G25" s="9"/>
    </row>
    <row r="26" spans="1:7" ht="75.75" customHeight="1" x14ac:dyDescent="0.25">
      <c r="A26" s="14" t="s">
        <v>52</v>
      </c>
      <c r="B26" s="14" t="s">
        <v>53</v>
      </c>
      <c r="C26" s="23" t="s">
        <v>54</v>
      </c>
      <c r="D26" s="14" t="s">
        <v>18</v>
      </c>
      <c r="E26" s="24">
        <v>0</v>
      </c>
      <c r="F26" s="22">
        <v>0</v>
      </c>
      <c r="G26" s="9"/>
    </row>
    <row r="27" spans="1:7" ht="75.75" customHeight="1" x14ac:dyDescent="0.25">
      <c r="A27" s="14" t="s">
        <v>55</v>
      </c>
      <c r="B27" s="14" t="s">
        <v>56</v>
      </c>
      <c r="C27" s="23" t="s">
        <v>57</v>
      </c>
      <c r="D27" s="14" t="s">
        <v>18</v>
      </c>
      <c r="E27" s="24">
        <v>7300</v>
      </c>
      <c r="F27" s="22">
        <v>7300</v>
      </c>
      <c r="G27" s="9"/>
    </row>
    <row r="28" spans="1:7" ht="52.5" customHeight="1" x14ac:dyDescent="0.25">
      <c r="A28" s="14" t="s">
        <v>58</v>
      </c>
      <c r="B28" s="14" t="s">
        <v>59</v>
      </c>
      <c r="C28" s="23" t="s">
        <v>60</v>
      </c>
      <c r="D28" s="14" t="s">
        <v>18</v>
      </c>
      <c r="E28" s="24">
        <v>276581.59000000003</v>
      </c>
      <c r="F28" s="22">
        <v>276581.59000000003</v>
      </c>
      <c r="G28" s="9"/>
    </row>
    <row r="29" spans="1:7" ht="17.25" customHeight="1" x14ac:dyDescent="0.25">
      <c r="A29" s="67" t="s">
        <v>61</v>
      </c>
      <c r="B29" s="69" t="s">
        <v>151</v>
      </c>
      <c r="C29" s="66" t="s">
        <v>62</v>
      </c>
      <c r="D29" s="15" t="s">
        <v>12</v>
      </c>
      <c r="E29" s="26">
        <f>E30+E31</f>
        <v>2546986.46</v>
      </c>
      <c r="F29" s="21">
        <f>F30+F31</f>
        <v>2402077.0999999996</v>
      </c>
      <c r="G29" s="9"/>
    </row>
    <row r="30" spans="1:7" ht="77.25" customHeight="1" x14ac:dyDescent="0.25">
      <c r="A30" s="67"/>
      <c r="B30" s="69"/>
      <c r="C30" s="66"/>
      <c r="D30" s="23" t="s">
        <v>63</v>
      </c>
      <c r="E30" s="24">
        <f>E32+E36+E38</f>
        <v>1237515.52</v>
      </c>
      <c r="F30" s="22">
        <f>F32+F34+F36+F38</f>
        <v>1092606.1599999999</v>
      </c>
      <c r="G30" s="9"/>
    </row>
    <row r="31" spans="1:7" ht="63" customHeight="1" x14ac:dyDescent="0.25">
      <c r="A31" s="67"/>
      <c r="B31" s="69"/>
      <c r="C31" s="66"/>
      <c r="D31" s="52" t="s">
        <v>64</v>
      </c>
      <c r="E31" s="54">
        <f>E37+E39</f>
        <v>1309470.94</v>
      </c>
      <c r="F31" s="53">
        <f>F33+F35+F37+F39+F42+F44+F46</f>
        <v>1309470.94</v>
      </c>
      <c r="G31" s="9"/>
    </row>
    <row r="32" spans="1:7" ht="74.25" customHeight="1" x14ac:dyDescent="0.25">
      <c r="A32" s="67" t="s">
        <v>65</v>
      </c>
      <c r="B32" s="67" t="s">
        <v>20</v>
      </c>
      <c r="C32" s="65" t="s">
        <v>66</v>
      </c>
      <c r="D32" s="14" t="s">
        <v>63</v>
      </c>
      <c r="E32" s="24">
        <v>0</v>
      </c>
      <c r="F32" s="22">
        <v>0</v>
      </c>
      <c r="G32" s="9"/>
    </row>
    <row r="33" spans="1:7" ht="60" customHeight="1" x14ac:dyDescent="0.25">
      <c r="A33" s="67"/>
      <c r="B33" s="67"/>
      <c r="C33" s="65"/>
      <c r="D33" s="23" t="s">
        <v>64</v>
      </c>
      <c r="E33" s="24">
        <v>0</v>
      </c>
      <c r="F33" s="22">
        <v>0</v>
      </c>
      <c r="G33" s="9"/>
    </row>
    <row r="34" spans="1:7" ht="66" customHeight="1" x14ac:dyDescent="0.25">
      <c r="A34" s="68" t="s">
        <v>67</v>
      </c>
      <c r="B34" s="67" t="s">
        <v>23</v>
      </c>
      <c r="C34" s="65" t="s">
        <v>68</v>
      </c>
      <c r="D34" s="23" t="s">
        <v>69</v>
      </c>
      <c r="E34" s="24">
        <v>0</v>
      </c>
      <c r="F34" s="22">
        <v>0</v>
      </c>
      <c r="G34" s="9"/>
    </row>
    <row r="35" spans="1:7" ht="71.25" customHeight="1" x14ac:dyDescent="0.25">
      <c r="A35" s="68"/>
      <c r="B35" s="67"/>
      <c r="C35" s="65"/>
      <c r="D35" s="23" t="s">
        <v>64</v>
      </c>
      <c r="E35" s="24">
        <v>0</v>
      </c>
      <c r="F35" s="22">
        <v>0</v>
      </c>
      <c r="G35" s="9"/>
    </row>
    <row r="36" spans="1:7" ht="69.75" customHeight="1" x14ac:dyDescent="0.25">
      <c r="A36" s="68" t="s">
        <v>70</v>
      </c>
      <c r="B36" s="67" t="s">
        <v>26</v>
      </c>
      <c r="C36" s="65" t="s">
        <v>71</v>
      </c>
      <c r="D36" s="23" t="s">
        <v>72</v>
      </c>
      <c r="E36" s="62">
        <v>189170.66</v>
      </c>
      <c r="F36" s="22">
        <v>189170.66</v>
      </c>
      <c r="G36" s="9"/>
    </row>
    <row r="37" spans="1:7" ht="42.75" customHeight="1" x14ac:dyDescent="0.25">
      <c r="A37" s="68"/>
      <c r="B37" s="67"/>
      <c r="C37" s="67"/>
      <c r="D37" s="52" t="s">
        <v>64</v>
      </c>
      <c r="E37" s="54">
        <v>617999.93999999994</v>
      </c>
      <c r="F37" s="53">
        <v>617999.93999999994</v>
      </c>
      <c r="G37" s="9"/>
    </row>
    <row r="38" spans="1:7" ht="82.5" customHeight="1" x14ac:dyDescent="0.25">
      <c r="A38" s="67" t="s">
        <v>73</v>
      </c>
      <c r="B38" s="67" t="s">
        <v>74</v>
      </c>
      <c r="C38" s="67" t="s">
        <v>75</v>
      </c>
      <c r="D38" s="14" t="s">
        <v>63</v>
      </c>
      <c r="E38" s="62">
        <v>1048344.86</v>
      </c>
      <c r="F38" s="22">
        <v>903435.5</v>
      </c>
      <c r="G38" s="9"/>
    </row>
    <row r="39" spans="1:7" ht="57.75" customHeight="1" x14ac:dyDescent="0.25">
      <c r="A39" s="67"/>
      <c r="B39" s="67"/>
      <c r="C39" s="67"/>
      <c r="D39" s="55" t="s">
        <v>64</v>
      </c>
      <c r="E39" s="54">
        <v>691471</v>
      </c>
      <c r="F39" s="53">
        <v>691471</v>
      </c>
      <c r="G39" s="9"/>
    </row>
    <row r="40" spans="1:7" ht="18" customHeight="1" x14ac:dyDescent="0.25">
      <c r="A40" s="65" t="s">
        <v>76</v>
      </c>
      <c r="B40" s="66" t="s">
        <v>152</v>
      </c>
      <c r="C40" s="66" t="s">
        <v>77</v>
      </c>
      <c r="D40" s="56" t="s">
        <v>12</v>
      </c>
      <c r="E40" s="57">
        <f>E41+E42</f>
        <v>152500</v>
      </c>
      <c r="F40" s="57">
        <f>F41+F42</f>
        <v>152500</v>
      </c>
      <c r="G40" s="9"/>
    </row>
    <row r="41" spans="1:7" ht="49.5" customHeight="1" x14ac:dyDescent="0.25">
      <c r="A41" s="65"/>
      <c r="B41" s="66"/>
      <c r="C41" s="66"/>
      <c r="D41" s="23" t="s">
        <v>78</v>
      </c>
      <c r="E41" s="22">
        <f>E45</f>
        <v>152500</v>
      </c>
      <c r="F41" s="22">
        <v>152500</v>
      </c>
      <c r="G41" s="9"/>
    </row>
    <row r="42" spans="1:7" ht="46.5" customHeight="1" x14ac:dyDescent="0.25">
      <c r="A42" s="65"/>
      <c r="B42" s="66"/>
      <c r="C42" s="66"/>
      <c r="D42" s="23" t="s">
        <v>64</v>
      </c>
      <c r="E42" s="22">
        <v>0</v>
      </c>
      <c r="F42" s="22">
        <v>0</v>
      </c>
      <c r="G42" s="9"/>
    </row>
    <row r="43" spans="1:7" ht="60.75" customHeight="1" x14ac:dyDescent="0.25">
      <c r="A43" s="65" t="s">
        <v>79</v>
      </c>
      <c r="B43" s="65" t="s">
        <v>20</v>
      </c>
      <c r="C43" s="65" t="s">
        <v>80</v>
      </c>
      <c r="D43" s="23" t="s">
        <v>81</v>
      </c>
      <c r="E43" s="22">
        <v>0</v>
      </c>
      <c r="F43" s="22">
        <v>0</v>
      </c>
      <c r="G43" s="9"/>
    </row>
    <row r="44" spans="1:7" ht="48.75" customHeight="1" x14ac:dyDescent="0.25">
      <c r="A44" s="65"/>
      <c r="B44" s="65"/>
      <c r="C44" s="65"/>
      <c r="D44" s="23" t="s">
        <v>64</v>
      </c>
      <c r="E44" s="22">
        <v>0</v>
      </c>
      <c r="F44" s="22">
        <v>0</v>
      </c>
      <c r="G44" s="9"/>
    </row>
    <row r="45" spans="1:7" ht="91.5" customHeight="1" x14ac:dyDescent="0.25">
      <c r="A45" s="23" t="s">
        <v>82</v>
      </c>
      <c r="B45" s="23" t="s">
        <v>26</v>
      </c>
      <c r="C45" s="23" t="s">
        <v>83</v>
      </c>
      <c r="D45" s="23" t="s">
        <v>18</v>
      </c>
      <c r="E45" s="22">
        <v>152500</v>
      </c>
      <c r="F45" s="22">
        <v>152500</v>
      </c>
      <c r="G45" s="9"/>
    </row>
    <row r="46" spans="1:7" ht="65.25" customHeight="1" x14ac:dyDescent="0.25">
      <c r="A46" s="23" t="s">
        <v>84</v>
      </c>
      <c r="B46" s="23" t="s">
        <v>29</v>
      </c>
      <c r="C46" s="23" t="s">
        <v>85</v>
      </c>
      <c r="D46" s="23" t="s">
        <v>64</v>
      </c>
      <c r="E46" s="22">
        <v>0</v>
      </c>
      <c r="F46" s="22">
        <v>0</v>
      </c>
      <c r="G46" s="9"/>
    </row>
    <row r="47" spans="1:7" ht="22.5" customHeight="1" x14ac:dyDescent="0.25">
      <c r="A47" s="65" t="s">
        <v>86</v>
      </c>
      <c r="B47" s="66" t="s">
        <v>168</v>
      </c>
      <c r="C47" s="65" t="s">
        <v>87</v>
      </c>
      <c r="D47" s="16" t="s">
        <v>12</v>
      </c>
      <c r="E47" s="21">
        <f>E48+E49</f>
        <v>1798145.1999999997</v>
      </c>
      <c r="F47" s="21">
        <f>F48+F49</f>
        <v>1728145.2</v>
      </c>
      <c r="G47" s="9"/>
    </row>
    <row r="48" spans="1:7" ht="78" customHeight="1" x14ac:dyDescent="0.25">
      <c r="A48" s="65"/>
      <c r="B48" s="66"/>
      <c r="C48" s="65"/>
      <c r="D48" s="23" t="s">
        <v>88</v>
      </c>
      <c r="E48" s="22">
        <f>E50+E51+E52+E53+E54+E55+E57+E59+E61+E63+E65+E67+E69</f>
        <v>694763.79999999993</v>
      </c>
      <c r="F48" s="22">
        <f>F59+F61+F65</f>
        <v>624763.80000000005</v>
      </c>
      <c r="G48" s="9"/>
    </row>
    <row r="49" spans="1:7" ht="39" customHeight="1" x14ac:dyDescent="0.25">
      <c r="A49" s="65"/>
      <c r="B49" s="66"/>
      <c r="C49" s="65"/>
      <c r="D49" s="55" t="s">
        <v>64</v>
      </c>
      <c r="E49" s="53">
        <f>E60+E62+E66+E68+E70</f>
        <v>1103381.3999999999</v>
      </c>
      <c r="F49" s="53">
        <f>F60+F62+F66</f>
        <v>1103381.3999999999</v>
      </c>
      <c r="G49" s="9"/>
    </row>
    <row r="50" spans="1:7" ht="93" customHeight="1" x14ac:dyDescent="0.25">
      <c r="A50" s="23" t="s">
        <v>89</v>
      </c>
      <c r="B50" s="23" t="s">
        <v>20</v>
      </c>
      <c r="C50" s="23" t="s">
        <v>90</v>
      </c>
      <c r="D50" s="23" t="s">
        <v>91</v>
      </c>
      <c r="E50" s="22">
        <v>0</v>
      </c>
      <c r="F50" s="22">
        <v>0</v>
      </c>
      <c r="G50" s="9"/>
    </row>
    <row r="51" spans="1:7" ht="114" customHeight="1" x14ac:dyDescent="0.25">
      <c r="A51" s="23" t="s">
        <v>92</v>
      </c>
      <c r="B51" s="23" t="s">
        <v>23</v>
      </c>
      <c r="C51" s="23" t="s">
        <v>93</v>
      </c>
      <c r="D51" s="23" t="s">
        <v>94</v>
      </c>
      <c r="E51" s="22">
        <v>0</v>
      </c>
      <c r="F51" s="22">
        <v>0</v>
      </c>
      <c r="G51" s="9"/>
    </row>
    <row r="52" spans="1:7" ht="48.75" customHeight="1" x14ac:dyDescent="0.25">
      <c r="A52" s="23" t="s">
        <v>95</v>
      </c>
      <c r="B52" s="23" t="s">
        <v>96</v>
      </c>
      <c r="C52" s="23" t="s">
        <v>97</v>
      </c>
      <c r="D52" s="23" t="s">
        <v>18</v>
      </c>
      <c r="E52" s="22">
        <v>0</v>
      </c>
      <c r="F52" s="22">
        <v>0</v>
      </c>
      <c r="G52" s="9"/>
    </row>
    <row r="53" spans="1:7" ht="48" customHeight="1" x14ac:dyDescent="0.25">
      <c r="A53" s="65" t="s">
        <v>98</v>
      </c>
      <c r="B53" s="65" t="s">
        <v>99</v>
      </c>
      <c r="C53" s="65" t="s">
        <v>100</v>
      </c>
      <c r="D53" s="23" t="s">
        <v>101</v>
      </c>
      <c r="E53" s="22">
        <v>0</v>
      </c>
      <c r="F53" s="22">
        <v>0</v>
      </c>
      <c r="G53" s="9"/>
    </row>
    <row r="54" spans="1:7" ht="50.25" customHeight="1" x14ac:dyDescent="0.25">
      <c r="A54" s="65"/>
      <c r="B54" s="65"/>
      <c r="C54" s="65"/>
      <c r="D54" s="23" t="s">
        <v>102</v>
      </c>
      <c r="E54" s="22">
        <v>0</v>
      </c>
      <c r="F54" s="22">
        <v>0</v>
      </c>
      <c r="G54" s="9"/>
    </row>
    <row r="55" spans="1:7" ht="45.75" customHeight="1" x14ac:dyDescent="0.25">
      <c r="A55" s="65" t="s">
        <v>103</v>
      </c>
      <c r="B55" s="65" t="s">
        <v>104</v>
      </c>
      <c r="C55" s="65" t="s">
        <v>105</v>
      </c>
      <c r="D55" s="23" t="s">
        <v>81</v>
      </c>
      <c r="E55" s="22">
        <v>0</v>
      </c>
      <c r="F55" s="22">
        <v>0</v>
      </c>
      <c r="G55" s="9"/>
    </row>
    <row r="56" spans="1:7" ht="57" customHeight="1" x14ac:dyDescent="0.25">
      <c r="A56" s="65"/>
      <c r="B56" s="65"/>
      <c r="C56" s="65"/>
      <c r="D56" s="23" t="s">
        <v>106</v>
      </c>
      <c r="E56" s="22">
        <v>0</v>
      </c>
      <c r="F56" s="22">
        <v>0</v>
      </c>
      <c r="G56" s="9"/>
    </row>
    <row r="57" spans="1:7" ht="60" customHeight="1" x14ac:dyDescent="0.25">
      <c r="A57" s="65" t="s">
        <v>107</v>
      </c>
      <c r="B57" s="65" t="s">
        <v>108</v>
      </c>
      <c r="C57" s="65" t="s">
        <v>109</v>
      </c>
      <c r="D57" s="23" t="s">
        <v>81</v>
      </c>
      <c r="E57" s="22">
        <v>0</v>
      </c>
      <c r="F57" s="22">
        <v>0</v>
      </c>
      <c r="G57" s="9"/>
    </row>
    <row r="58" spans="1:7" ht="34.5" customHeight="1" x14ac:dyDescent="0.25">
      <c r="A58" s="65"/>
      <c r="B58" s="65"/>
      <c r="C58" s="65"/>
      <c r="D58" s="23" t="s">
        <v>64</v>
      </c>
      <c r="E58" s="22">
        <v>0</v>
      </c>
      <c r="F58" s="22">
        <v>0</v>
      </c>
      <c r="G58" s="9"/>
    </row>
    <row r="59" spans="1:7" ht="64.5" customHeight="1" x14ac:dyDescent="0.25">
      <c r="A59" s="65" t="s">
        <v>110</v>
      </c>
      <c r="B59" s="65" t="s">
        <v>26</v>
      </c>
      <c r="C59" s="65" t="s">
        <v>111</v>
      </c>
      <c r="D59" s="23" t="s">
        <v>112</v>
      </c>
      <c r="E59" s="22">
        <v>135846.84</v>
      </c>
      <c r="F59" s="22">
        <v>135846.84</v>
      </c>
      <c r="G59" s="9"/>
    </row>
    <row r="60" spans="1:7" ht="56.25" customHeight="1" x14ac:dyDescent="0.25">
      <c r="A60" s="65"/>
      <c r="B60" s="65"/>
      <c r="C60" s="65"/>
      <c r="D60" s="23" t="s">
        <v>64</v>
      </c>
      <c r="E60" s="22">
        <v>0</v>
      </c>
      <c r="F60" s="22">
        <v>0</v>
      </c>
      <c r="G60" s="9"/>
    </row>
    <row r="61" spans="1:7" ht="63.75" customHeight="1" x14ac:dyDescent="0.25">
      <c r="A61" s="65" t="s">
        <v>113</v>
      </c>
      <c r="B61" s="65" t="s">
        <v>74</v>
      </c>
      <c r="C61" s="65" t="s">
        <v>114</v>
      </c>
      <c r="D61" s="23" t="s">
        <v>112</v>
      </c>
      <c r="E61" s="63">
        <v>558916.96</v>
      </c>
      <c r="F61" s="22">
        <v>488916.96</v>
      </c>
      <c r="G61" s="9"/>
    </row>
    <row r="62" spans="1:7" ht="62.25" customHeight="1" x14ac:dyDescent="0.25">
      <c r="A62" s="65"/>
      <c r="B62" s="65"/>
      <c r="C62" s="65"/>
      <c r="D62" s="55" t="s">
        <v>64</v>
      </c>
      <c r="E62" s="53">
        <v>278048.06</v>
      </c>
      <c r="F62" s="53">
        <v>278048.06</v>
      </c>
      <c r="G62" s="9"/>
    </row>
    <row r="63" spans="1:7" ht="57" customHeight="1" x14ac:dyDescent="0.25">
      <c r="A63" s="65" t="s">
        <v>115</v>
      </c>
      <c r="B63" s="65" t="s">
        <v>116</v>
      </c>
      <c r="C63" s="65" t="s">
        <v>117</v>
      </c>
      <c r="D63" s="23" t="s">
        <v>118</v>
      </c>
      <c r="E63" s="22">
        <v>0</v>
      </c>
      <c r="F63" s="22">
        <v>0</v>
      </c>
      <c r="G63" s="9"/>
    </row>
    <row r="64" spans="1:7" ht="53.25" customHeight="1" x14ac:dyDescent="0.25">
      <c r="A64" s="65"/>
      <c r="B64" s="65"/>
      <c r="C64" s="65"/>
      <c r="D64" s="23" t="s">
        <v>64</v>
      </c>
      <c r="E64" s="22">
        <v>0</v>
      </c>
      <c r="F64" s="22">
        <v>0</v>
      </c>
      <c r="G64" s="9"/>
    </row>
    <row r="65" spans="1:7" ht="41.25" customHeight="1" x14ac:dyDescent="0.25">
      <c r="A65" s="65">
        <v>36</v>
      </c>
      <c r="B65" s="65" t="s">
        <v>119</v>
      </c>
      <c r="C65" s="65" t="s">
        <v>120</v>
      </c>
      <c r="D65" s="23" t="s">
        <v>121</v>
      </c>
      <c r="E65" s="22">
        <v>0</v>
      </c>
      <c r="F65" s="22">
        <v>0</v>
      </c>
      <c r="G65" s="9"/>
    </row>
    <row r="66" spans="1:7" ht="60" customHeight="1" x14ac:dyDescent="0.25">
      <c r="A66" s="65"/>
      <c r="B66" s="65"/>
      <c r="C66" s="65"/>
      <c r="D66" s="55" t="s">
        <v>64</v>
      </c>
      <c r="E66" s="53">
        <v>825333.34</v>
      </c>
      <c r="F66" s="53">
        <v>825333.34</v>
      </c>
      <c r="G66" s="9"/>
    </row>
    <row r="67" spans="1:7" ht="57" customHeight="1" x14ac:dyDescent="0.25">
      <c r="A67" s="65">
        <v>37</v>
      </c>
      <c r="B67" s="65" t="s">
        <v>122</v>
      </c>
      <c r="C67" s="65" t="s">
        <v>123</v>
      </c>
      <c r="D67" s="23" t="s">
        <v>81</v>
      </c>
      <c r="E67" s="22">
        <v>0</v>
      </c>
      <c r="F67" s="22">
        <v>0</v>
      </c>
      <c r="G67" s="9"/>
    </row>
    <row r="68" spans="1:7" ht="61.5" customHeight="1" x14ac:dyDescent="0.25">
      <c r="A68" s="65"/>
      <c r="B68" s="65"/>
      <c r="C68" s="65"/>
      <c r="D68" s="23" t="s">
        <v>64</v>
      </c>
      <c r="E68" s="22">
        <v>0</v>
      </c>
      <c r="F68" s="22">
        <v>0</v>
      </c>
      <c r="G68" s="9"/>
    </row>
    <row r="69" spans="1:7" ht="55.5" customHeight="1" x14ac:dyDescent="0.25">
      <c r="A69" s="65">
        <v>38</v>
      </c>
      <c r="B69" s="65" t="s">
        <v>124</v>
      </c>
      <c r="C69" s="65" t="s">
        <v>125</v>
      </c>
      <c r="D69" s="23" t="s">
        <v>81</v>
      </c>
      <c r="E69" s="22">
        <v>0</v>
      </c>
      <c r="F69" s="22">
        <v>0</v>
      </c>
      <c r="G69" s="9"/>
    </row>
    <row r="70" spans="1:7" ht="54.75" customHeight="1" x14ac:dyDescent="0.25">
      <c r="A70" s="65"/>
      <c r="B70" s="65"/>
      <c r="C70" s="65"/>
      <c r="D70" s="23" t="s">
        <v>64</v>
      </c>
      <c r="E70" s="22">
        <v>0</v>
      </c>
      <c r="F70" s="22">
        <v>0</v>
      </c>
      <c r="G70" s="9"/>
    </row>
  </sheetData>
  <mergeCells count="65">
    <mergeCell ref="A3:F3"/>
    <mergeCell ref="A4:F4"/>
    <mergeCell ref="A5:F5"/>
    <mergeCell ref="A7:A8"/>
    <mergeCell ref="B7:B8"/>
    <mergeCell ref="C7:C8"/>
    <mergeCell ref="D7:D8"/>
    <mergeCell ref="E7:F7"/>
    <mergeCell ref="A10:A12"/>
    <mergeCell ref="B10:B12"/>
    <mergeCell ref="C10:C12"/>
    <mergeCell ref="A13:A14"/>
    <mergeCell ref="B13:B14"/>
    <mergeCell ref="C13:C14"/>
    <mergeCell ref="A29:A31"/>
    <mergeCell ref="B29:B31"/>
    <mergeCell ref="C29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2"/>
    <mergeCell ref="B40:B42"/>
    <mergeCell ref="C40:C42"/>
    <mergeCell ref="A43:A44"/>
    <mergeCell ref="B43:B44"/>
    <mergeCell ref="C43:C44"/>
    <mergeCell ref="A47:A49"/>
    <mergeCell ref="B47:B49"/>
    <mergeCell ref="C47:C49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9:A70"/>
    <mergeCell ref="B69:B70"/>
    <mergeCell ref="C69:C70"/>
    <mergeCell ref="A65:A66"/>
    <mergeCell ref="B65:B66"/>
    <mergeCell ref="C65:C66"/>
    <mergeCell ref="A67:A68"/>
    <mergeCell ref="B67:B68"/>
    <mergeCell ref="C67:C68"/>
  </mergeCells>
  <pageMargins left="0.70833333333333304" right="0.70833333333333304" top="0.74791666666666701" bottom="0.74791666666666701" header="0.51180555555555496" footer="0.51180555555555496"/>
  <pageSetup paperSize="9" scale="75" firstPageNumber="0" fitToHeight="0" orientation="landscape" horizontalDpi="300" verticalDpi="300" r:id="rId1"/>
  <rowBreaks count="5" manualBreakCount="5">
    <brk id="17" max="16383" man="1"/>
    <brk id="25" max="16383" man="1"/>
    <brk id="35" max="16383" man="1"/>
    <brk id="47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96"/>
  <sheetViews>
    <sheetView tabSelected="1" view="pageBreakPreview" topLeftCell="A181" zoomScale="80" zoomScaleNormal="75" zoomScalePageLayoutView="80" workbookViewId="0">
      <selection activeCell="C132" sqref="C132:C136"/>
    </sheetView>
  </sheetViews>
  <sheetFormatPr defaultColWidth="9.140625" defaultRowHeight="15.75" x14ac:dyDescent="0.25"/>
  <cols>
    <col min="1" max="1" width="4.28515625" style="27" customWidth="1"/>
    <col min="2" max="2" width="18" style="28" customWidth="1"/>
    <col min="3" max="3" width="39.7109375" style="29" customWidth="1"/>
    <col min="4" max="4" width="1.5703125" style="30" customWidth="1"/>
    <col min="5" max="5" width="49.7109375" customWidth="1"/>
    <col min="6" max="6" width="21.85546875" style="31" customWidth="1"/>
    <col min="7" max="7" width="20.42578125" style="31" customWidth="1"/>
    <col min="8" max="8" width="1.85546875" hidden="1" customWidth="1"/>
    <col min="9" max="11" width="9.140625" style="32"/>
    <col min="12" max="12" width="14.28515625" style="32" bestFit="1" customWidth="1"/>
    <col min="13" max="1016" width="9.140625" style="32"/>
  </cols>
  <sheetData>
    <row r="1" spans="1:7" ht="15" customHeight="1" x14ac:dyDescent="0.25">
      <c r="A1" s="33"/>
      <c r="B1" s="33"/>
      <c r="C1" s="33"/>
      <c r="D1" s="33"/>
      <c r="E1" s="34"/>
      <c r="F1" s="35"/>
      <c r="G1" s="35" t="s">
        <v>126</v>
      </c>
    </row>
    <row r="2" spans="1:7" s="36" customFormat="1" ht="63.75" customHeight="1" x14ac:dyDescent="0.25">
      <c r="A2" s="81" t="s">
        <v>127</v>
      </c>
      <c r="B2" s="81"/>
      <c r="C2" s="81"/>
      <c r="D2" s="81"/>
      <c r="E2" s="81"/>
      <c r="F2" s="81"/>
      <c r="G2" s="81"/>
    </row>
    <row r="3" spans="1:7" s="36" customFormat="1" ht="15" customHeight="1" x14ac:dyDescent="0.25">
      <c r="A3" s="82" t="s">
        <v>166</v>
      </c>
      <c r="B3" s="82"/>
      <c r="C3" s="82"/>
      <c r="D3" s="82"/>
      <c r="E3" s="82"/>
      <c r="F3" s="82"/>
      <c r="G3" s="82"/>
    </row>
    <row r="4" spans="1:7" s="36" customFormat="1" ht="4.5" customHeight="1" x14ac:dyDescent="0.25">
      <c r="A4" s="37"/>
      <c r="B4" s="37"/>
      <c r="C4" s="37"/>
      <c r="D4" s="37"/>
      <c r="E4" s="38"/>
      <c r="F4" s="39"/>
      <c r="G4" s="39" t="s">
        <v>128</v>
      </c>
    </row>
    <row r="5" spans="1:7" s="40" customFormat="1" ht="66" customHeight="1" x14ac:dyDescent="0.25">
      <c r="A5" s="12" t="s">
        <v>3</v>
      </c>
      <c r="B5" s="12" t="s">
        <v>4</v>
      </c>
      <c r="C5" s="12" t="s">
        <v>129</v>
      </c>
      <c r="D5" s="76" t="s">
        <v>130</v>
      </c>
      <c r="E5" s="76"/>
      <c r="F5" s="12" t="s">
        <v>167</v>
      </c>
      <c r="G5" s="12" t="s">
        <v>131</v>
      </c>
    </row>
    <row r="6" spans="1:7" s="40" customFormat="1" x14ac:dyDescent="0.25">
      <c r="A6" s="12">
        <v>1</v>
      </c>
      <c r="B6" s="12">
        <v>2</v>
      </c>
      <c r="C6" s="12">
        <v>3</v>
      </c>
      <c r="D6" s="83">
        <v>4</v>
      </c>
      <c r="E6" s="83"/>
      <c r="F6" s="11">
        <v>5</v>
      </c>
      <c r="G6" s="11">
        <v>6</v>
      </c>
    </row>
    <row r="7" spans="1:7" s="40" customFormat="1" ht="15.75" customHeight="1" x14ac:dyDescent="0.25">
      <c r="A7" s="67" t="s">
        <v>9</v>
      </c>
      <c r="B7" s="69" t="s">
        <v>132</v>
      </c>
      <c r="C7" s="69" t="s">
        <v>11</v>
      </c>
      <c r="D7" s="66" t="s">
        <v>133</v>
      </c>
      <c r="E7" s="66"/>
      <c r="F7" s="41">
        <f>F12+F87+F112+F132</f>
        <v>5434286.75</v>
      </c>
      <c r="G7" s="41">
        <f>G12+G87+G112+G132</f>
        <v>5219377.3900000006</v>
      </c>
    </row>
    <row r="8" spans="1:7" s="40" customFormat="1" ht="31.5" customHeight="1" x14ac:dyDescent="0.25">
      <c r="A8" s="67"/>
      <c r="B8" s="69"/>
      <c r="C8" s="69"/>
      <c r="D8" s="65" t="s">
        <v>134</v>
      </c>
      <c r="E8" s="65"/>
      <c r="F8" s="42">
        <f>F7</f>
        <v>5434286.75</v>
      </c>
      <c r="G8" s="42">
        <f>G12+G87+G112+G132</f>
        <v>5219377.3900000006</v>
      </c>
    </row>
    <row r="9" spans="1:7" s="40" customFormat="1" ht="15.75" customHeight="1" x14ac:dyDescent="0.25">
      <c r="A9" s="67"/>
      <c r="B9" s="69"/>
      <c r="C9" s="69"/>
      <c r="D9" s="43"/>
      <c r="E9" s="44" t="s">
        <v>135</v>
      </c>
      <c r="F9" s="42">
        <v>0</v>
      </c>
      <c r="G9" s="42">
        <v>0</v>
      </c>
    </row>
    <row r="10" spans="1:7" s="40" customFormat="1" ht="15.75" customHeight="1" x14ac:dyDescent="0.25">
      <c r="A10" s="67"/>
      <c r="B10" s="69"/>
      <c r="C10" s="69"/>
      <c r="D10" s="43"/>
      <c r="E10" s="45" t="s">
        <v>136</v>
      </c>
      <c r="F10" s="42">
        <f>F90+F135</f>
        <v>750770.66</v>
      </c>
      <c r="G10" s="42">
        <f>G90+G135</f>
        <v>750770.66</v>
      </c>
    </row>
    <row r="11" spans="1:7" s="40" customFormat="1" ht="18.75" customHeight="1" x14ac:dyDescent="0.25">
      <c r="A11" s="67"/>
      <c r="B11" s="69"/>
      <c r="C11" s="69"/>
      <c r="D11" s="65" t="s">
        <v>137</v>
      </c>
      <c r="E11" s="65"/>
      <c r="F11" s="42">
        <v>0</v>
      </c>
      <c r="G11" s="42">
        <v>0</v>
      </c>
    </row>
    <row r="12" spans="1:7" s="40" customFormat="1" ht="17.25" customHeight="1" x14ac:dyDescent="0.25">
      <c r="A12" s="67" t="s">
        <v>15</v>
      </c>
      <c r="B12" s="69" t="s">
        <v>16</v>
      </c>
      <c r="C12" s="69" t="s">
        <v>17</v>
      </c>
      <c r="D12" s="66" t="s">
        <v>133</v>
      </c>
      <c r="E12" s="66"/>
      <c r="F12" s="46">
        <f>F13</f>
        <v>936655.09000000008</v>
      </c>
      <c r="G12" s="46">
        <f>G17+G22+G27+G32+G37+G42+G47+G52+G57+G62+G67+G72+G77+G83</f>
        <v>936655.09000000008</v>
      </c>
    </row>
    <row r="13" spans="1:7" s="40" customFormat="1" ht="30.75" customHeight="1" x14ac:dyDescent="0.25">
      <c r="A13" s="67"/>
      <c r="B13" s="69"/>
      <c r="C13" s="69"/>
      <c r="D13" s="65" t="s">
        <v>134</v>
      </c>
      <c r="E13" s="65"/>
      <c r="F13" s="47">
        <f>F18+F23+F28+F38+F33+F43+F48+F53+F58+F63+F68+F73+F78+F83</f>
        <v>936655.09000000008</v>
      </c>
      <c r="G13" s="47">
        <f>G18+G23+G28+G33+G38+G43+G48+G53+G58+G63+G68+G73+G83</f>
        <v>929355.09000000008</v>
      </c>
    </row>
    <row r="14" spans="1:7" s="40" customFormat="1" ht="17.25" customHeight="1" x14ac:dyDescent="0.25">
      <c r="A14" s="67"/>
      <c r="B14" s="69"/>
      <c r="C14" s="69"/>
      <c r="D14" s="43"/>
      <c r="E14" s="44" t="s">
        <v>135</v>
      </c>
      <c r="F14" s="47">
        <v>0</v>
      </c>
      <c r="G14" s="47">
        <v>0</v>
      </c>
    </row>
    <row r="15" spans="1:7" s="40" customFormat="1" ht="18" customHeight="1" x14ac:dyDescent="0.25">
      <c r="A15" s="67"/>
      <c r="B15" s="69"/>
      <c r="C15" s="69"/>
      <c r="D15" s="43"/>
      <c r="E15" s="45" t="s">
        <v>136</v>
      </c>
      <c r="F15" s="47">
        <v>0</v>
      </c>
      <c r="G15" s="47">
        <v>0</v>
      </c>
    </row>
    <row r="16" spans="1:7" s="40" customFormat="1" ht="16.5" customHeight="1" x14ac:dyDescent="0.25">
      <c r="A16" s="67"/>
      <c r="B16" s="69"/>
      <c r="C16" s="69"/>
      <c r="D16" s="65" t="s">
        <v>137</v>
      </c>
      <c r="E16" s="65"/>
      <c r="F16" s="47">
        <v>0</v>
      </c>
      <c r="G16" s="47">
        <v>0</v>
      </c>
    </row>
    <row r="17" spans="1:7" s="40" customFormat="1" ht="22.5" customHeight="1" x14ac:dyDescent="0.25">
      <c r="A17" s="67" t="s">
        <v>19</v>
      </c>
      <c r="B17" s="67" t="s">
        <v>20</v>
      </c>
      <c r="C17" s="67" t="s">
        <v>21</v>
      </c>
      <c r="D17" s="66" t="s">
        <v>133</v>
      </c>
      <c r="E17" s="66"/>
      <c r="F17" s="46">
        <v>41790</v>
      </c>
      <c r="G17" s="46">
        <f>G18</f>
        <v>41790</v>
      </c>
    </row>
    <row r="18" spans="1:7" s="40" customFormat="1" ht="39.75" customHeight="1" x14ac:dyDescent="0.25">
      <c r="A18" s="67"/>
      <c r="B18" s="67"/>
      <c r="C18" s="67"/>
      <c r="D18" s="65" t="s">
        <v>134</v>
      </c>
      <c r="E18" s="65"/>
      <c r="F18" s="47">
        <v>41790</v>
      </c>
      <c r="G18" s="47">
        <v>41790</v>
      </c>
    </row>
    <row r="19" spans="1:7" s="40" customFormat="1" ht="16.5" customHeight="1" x14ac:dyDescent="0.25">
      <c r="A19" s="67"/>
      <c r="B19" s="67"/>
      <c r="C19" s="67"/>
      <c r="D19" s="43"/>
      <c r="E19" s="44" t="s">
        <v>135</v>
      </c>
      <c r="F19" s="47">
        <v>0</v>
      </c>
      <c r="G19" s="47">
        <v>0</v>
      </c>
    </row>
    <row r="20" spans="1:7" s="40" customFormat="1" ht="16.5" customHeight="1" x14ac:dyDescent="0.25">
      <c r="A20" s="67"/>
      <c r="B20" s="67"/>
      <c r="C20" s="67"/>
      <c r="D20" s="43"/>
      <c r="E20" s="45" t="s">
        <v>136</v>
      </c>
      <c r="F20" s="47">
        <v>0</v>
      </c>
      <c r="G20" s="47">
        <v>0</v>
      </c>
    </row>
    <row r="21" spans="1:7" s="40" customFormat="1" ht="16.5" customHeight="1" x14ac:dyDescent="0.25">
      <c r="A21" s="67"/>
      <c r="B21" s="67"/>
      <c r="C21" s="67"/>
      <c r="D21" s="65" t="s">
        <v>137</v>
      </c>
      <c r="E21" s="65"/>
      <c r="F21" s="47">
        <v>0</v>
      </c>
      <c r="G21" s="47">
        <v>0</v>
      </c>
    </row>
    <row r="22" spans="1:7" s="40" customFormat="1" ht="15.75" customHeight="1" x14ac:dyDescent="0.25">
      <c r="A22" s="67" t="s">
        <v>22</v>
      </c>
      <c r="B22" s="67" t="s">
        <v>23</v>
      </c>
      <c r="C22" s="67" t="s">
        <v>24</v>
      </c>
      <c r="D22" s="66" t="s">
        <v>133</v>
      </c>
      <c r="E22" s="66"/>
      <c r="F22" s="46">
        <f>F23</f>
        <v>0</v>
      </c>
      <c r="G22" s="46">
        <f>G23</f>
        <v>0</v>
      </c>
    </row>
    <row r="23" spans="1:7" s="40" customFormat="1" ht="33.75" customHeight="1" x14ac:dyDescent="0.25">
      <c r="A23" s="67"/>
      <c r="B23" s="67"/>
      <c r="C23" s="67"/>
      <c r="D23" s="65" t="s">
        <v>134</v>
      </c>
      <c r="E23" s="65"/>
      <c r="F23" s="48">
        <v>0</v>
      </c>
      <c r="G23" s="49">
        <v>0</v>
      </c>
    </row>
    <row r="24" spans="1:7" s="40" customFormat="1" ht="16.5" customHeight="1" x14ac:dyDescent="0.25">
      <c r="A24" s="67"/>
      <c r="B24" s="67"/>
      <c r="C24" s="67"/>
      <c r="D24" s="43"/>
      <c r="E24" s="44" t="s">
        <v>135</v>
      </c>
      <c r="F24" s="47">
        <v>0</v>
      </c>
      <c r="G24" s="47">
        <v>0</v>
      </c>
    </row>
    <row r="25" spans="1:7" s="40" customFormat="1" ht="15" customHeight="1" x14ac:dyDescent="0.25">
      <c r="A25" s="67"/>
      <c r="B25" s="67"/>
      <c r="C25" s="67"/>
      <c r="D25" s="43"/>
      <c r="E25" s="45" t="s">
        <v>136</v>
      </c>
      <c r="F25" s="47">
        <v>0</v>
      </c>
      <c r="G25" s="47">
        <v>0</v>
      </c>
    </row>
    <row r="26" spans="1:7" s="40" customFormat="1" ht="29.25" customHeight="1" x14ac:dyDescent="0.25">
      <c r="A26" s="67"/>
      <c r="B26" s="67"/>
      <c r="C26" s="67"/>
      <c r="D26" s="65" t="s">
        <v>137</v>
      </c>
      <c r="E26" s="65"/>
      <c r="F26" s="47">
        <v>0</v>
      </c>
      <c r="G26" s="47">
        <v>0</v>
      </c>
    </row>
    <row r="27" spans="1:7" s="40" customFormat="1" ht="18.75" customHeight="1" x14ac:dyDescent="0.25">
      <c r="A27" s="67" t="s">
        <v>25</v>
      </c>
      <c r="B27" s="67" t="s">
        <v>26</v>
      </c>
      <c r="C27" s="67" t="s">
        <v>27</v>
      </c>
      <c r="D27" s="66" t="s">
        <v>133</v>
      </c>
      <c r="E27" s="66"/>
      <c r="F27" s="46">
        <f>F28</f>
        <v>30000</v>
      </c>
      <c r="G27" s="46">
        <f>G28</f>
        <v>30000</v>
      </c>
    </row>
    <row r="28" spans="1:7" s="40" customFormat="1" ht="18.75" customHeight="1" x14ac:dyDescent="0.25">
      <c r="A28" s="67"/>
      <c r="B28" s="67"/>
      <c r="C28" s="67"/>
      <c r="D28" s="65" t="s">
        <v>134</v>
      </c>
      <c r="E28" s="65"/>
      <c r="F28" s="47">
        <v>30000</v>
      </c>
      <c r="G28" s="47">
        <v>30000</v>
      </c>
    </row>
    <row r="29" spans="1:7" s="40" customFormat="1" ht="18.75" customHeight="1" x14ac:dyDescent="0.25">
      <c r="A29" s="67"/>
      <c r="B29" s="67"/>
      <c r="C29" s="67"/>
      <c r="D29" s="43"/>
      <c r="E29" s="44" t="s">
        <v>135</v>
      </c>
      <c r="F29" s="47">
        <v>0</v>
      </c>
      <c r="G29" s="47">
        <v>0</v>
      </c>
    </row>
    <row r="30" spans="1:7" s="40" customFormat="1" ht="18.75" customHeight="1" x14ac:dyDescent="0.25">
      <c r="A30" s="67"/>
      <c r="B30" s="67"/>
      <c r="C30" s="67"/>
      <c r="D30" s="43"/>
      <c r="E30" s="45" t="s">
        <v>136</v>
      </c>
      <c r="F30" s="47">
        <v>0</v>
      </c>
      <c r="G30" s="47">
        <v>0</v>
      </c>
    </row>
    <row r="31" spans="1:7" s="40" customFormat="1" ht="18.75" customHeight="1" x14ac:dyDescent="0.25">
      <c r="A31" s="67"/>
      <c r="B31" s="67"/>
      <c r="C31" s="67"/>
      <c r="D31" s="65" t="s">
        <v>137</v>
      </c>
      <c r="E31" s="65"/>
      <c r="F31" s="47">
        <v>0</v>
      </c>
      <c r="G31" s="47">
        <v>0</v>
      </c>
    </row>
    <row r="32" spans="1:7" s="40" customFormat="1" ht="18" customHeight="1" x14ac:dyDescent="0.25">
      <c r="A32" s="67" t="s">
        <v>28</v>
      </c>
      <c r="B32" s="67" t="s">
        <v>29</v>
      </c>
      <c r="C32" s="67" t="s">
        <v>30</v>
      </c>
      <c r="D32" s="66" t="s">
        <v>133</v>
      </c>
      <c r="E32" s="66"/>
      <c r="F32" s="46">
        <v>0</v>
      </c>
      <c r="G32" s="46">
        <v>0</v>
      </c>
    </row>
    <row r="33" spans="1:7" s="40" customFormat="1" ht="29.25" customHeight="1" x14ac:dyDescent="0.25">
      <c r="A33" s="67"/>
      <c r="B33" s="67"/>
      <c r="C33" s="67"/>
      <c r="D33" s="65" t="s">
        <v>134</v>
      </c>
      <c r="E33" s="65"/>
      <c r="F33" s="48">
        <v>0</v>
      </c>
      <c r="G33" s="49">
        <v>0</v>
      </c>
    </row>
    <row r="34" spans="1:7" s="40" customFormat="1" ht="18" customHeight="1" x14ac:dyDescent="0.25">
      <c r="A34" s="67"/>
      <c r="B34" s="67"/>
      <c r="C34" s="67"/>
      <c r="D34" s="43"/>
      <c r="E34" s="44" t="s">
        <v>135</v>
      </c>
      <c r="F34" s="47">
        <v>0</v>
      </c>
      <c r="G34" s="47">
        <v>0</v>
      </c>
    </row>
    <row r="35" spans="1:7" s="40" customFormat="1" ht="17.25" customHeight="1" x14ac:dyDescent="0.25">
      <c r="A35" s="67"/>
      <c r="B35" s="67"/>
      <c r="C35" s="67"/>
      <c r="D35" s="43"/>
      <c r="E35" s="45" t="s">
        <v>136</v>
      </c>
      <c r="F35" s="47">
        <v>0</v>
      </c>
      <c r="G35" s="47">
        <v>0</v>
      </c>
    </row>
    <row r="36" spans="1:7" s="40" customFormat="1" ht="16.5" customHeight="1" x14ac:dyDescent="0.25">
      <c r="A36" s="67"/>
      <c r="B36" s="67"/>
      <c r="C36" s="67"/>
      <c r="D36" s="65" t="s">
        <v>137</v>
      </c>
      <c r="E36" s="65"/>
      <c r="F36" s="47">
        <v>0</v>
      </c>
      <c r="G36" s="47">
        <v>0</v>
      </c>
    </row>
    <row r="37" spans="1:7" s="40" customFormat="1" ht="17.25" customHeight="1" x14ac:dyDescent="0.25">
      <c r="A37" s="67" t="s">
        <v>31</v>
      </c>
      <c r="B37" s="67" t="s">
        <v>32</v>
      </c>
      <c r="C37" s="67" t="s">
        <v>33</v>
      </c>
      <c r="D37" s="66" t="s">
        <v>133</v>
      </c>
      <c r="E37" s="66"/>
      <c r="F37" s="46">
        <f>F38</f>
        <v>0</v>
      </c>
      <c r="G37" s="46">
        <f>G38</f>
        <v>0</v>
      </c>
    </row>
    <row r="38" spans="1:7" s="40" customFormat="1" ht="33.75" customHeight="1" x14ac:dyDescent="0.25">
      <c r="A38" s="67"/>
      <c r="B38" s="67"/>
      <c r="C38" s="67"/>
      <c r="D38" s="65" t="s">
        <v>134</v>
      </c>
      <c r="E38" s="65"/>
      <c r="F38" s="48">
        <v>0</v>
      </c>
      <c r="G38" s="49">
        <v>0</v>
      </c>
    </row>
    <row r="39" spans="1:7" s="40" customFormat="1" ht="16.5" customHeight="1" x14ac:dyDescent="0.25">
      <c r="A39" s="67"/>
      <c r="B39" s="67"/>
      <c r="C39" s="67"/>
      <c r="D39" s="43"/>
      <c r="E39" s="44" t="s">
        <v>135</v>
      </c>
      <c r="F39" s="47">
        <v>0</v>
      </c>
      <c r="G39" s="47">
        <v>0</v>
      </c>
    </row>
    <row r="40" spans="1:7" s="40" customFormat="1" ht="16.5" customHeight="1" x14ac:dyDescent="0.25">
      <c r="A40" s="67"/>
      <c r="B40" s="67"/>
      <c r="C40" s="67"/>
      <c r="D40" s="43"/>
      <c r="E40" s="45" t="s">
        <v>136</v>
      </c>
      <c r="F40" s="47">
        <v>0</v>
      </c>
      <c r="G40" s="47">
        <v>0</v>
      </c>
    </row>
    <row r="41" spans="1:7" s="40" customFormat="1" ht="16.5" customHeight="1" x14ac:dyDescent="0.25">
      <c r="A41" s="67"/>
      <c r="B41" s="67"/>
      <c r="C41" s="67"/>
      <c r="D41" s="65" t="s">
        <v>137</v>
      </c>
      <c r="E41" s="65"/>
      <c r="F41" s="47">
        <v>0</v>
      </c>
      <c r="G41" s="47">
        <v>0</v>
      </c>
    </row>
    <row r="42" spans="1:7" s="40" customFormat="1" ht="17.25" customHeight="1" x14ac:dyDescent="0.25">
      <c r="A42" s="67" t="s">
        <v>34</v>
      </c>
      <c r="B42" s="67" t="s">
        <v>35</v>
      </c>
      <c r="C42" s="67" t="s">
        <v>36</v>
      </c>
      <c r="D42" s="66" t="s">
        <v>133</v>
      </c>
      <c r="E42" s="66"/>
      <c r="F42" s="46">
        <f>F43</f>
        <v>4590</v>
      </c>
      <c r="G42" s="46">
        <f>G43</f>
        <v>4590</v>
      </c>
    </row>
    <row r="43" spans="1:7" s="40" customFormat="1" ht="30" customHeight="1" x14ac:dyDescent="0.25">
      <c r="A43" s="67"/>
      <c r="B43" s="67"/>
      <c r="C43" s="67"/>
      <c r="D43" s="65" t="s">
        <v>134</v>
      </c>
      <c r="E43" s="65"/>
      <c r="F43" s="48">
        <v>4590</v>
      </c>
      <c r="G43" s="49">
        <v>4590</v>
      </c>
    </row>
    <row r="44" spans="1:7" s="40" customFormat="1" ht="18" customHeight="1" x14ac:dyDescent="0.25">
      <c r="A44" s="67"/>
      <c r="B44" s="67"/>
      <c r="C44" s="67"/>
      <c r="D44" s="43"/>
      <c r="E44" s="44" t="s">
        <v>135</v>
      </c>
      <c r="F44" s="47">
        <v>0</v>
      </c>
      <c r="G44" s="47">
        <v>0</v>
      </c>
    </row>
    <row r="45" spans="1:7" s="40" customFormat="1" ht="18.75" customHeight="1" x14ac:dyDescent="0.25">
      <c r="A45" s="67"/>
      <c r="B45" s="67"/>
      <c r="C45" s="67"/>
      <c r="D45" s="43"/>
      <c r="E45" s="45" t="s">
        <v>136</v>
      </c>
      <c r="F45" s="47">
        <v>0</v>
      </c>
      <c r="G45" s="47">
        <v>0</v>
      </c>
    </row>
    <row r="46" spans="1:7" s="40" customFormat="1" ht="18.75" customHeight="1" x14ac:dyDescent="0.25">
      <c r="A46" s="67"/>
      <c r="B46" s="67"/>
      <c r="C46" s="67"/>
      <c r="D46" s="65" t="s">
        <v>137</v>
      </c>
      <c r="E46" s="65"/>
      <c r="F46" s="47">
        <v>0</v>
      </c>
      <c r="G46" s="47">
        <v>0</v>
      </c>
    </row>
    <row r="47" spans="1:7" s="40" customFormat="1" ht="18.75" customHeight="1" x14ac:dyDescent="0.25">
      <c r="A47" s="67" t="s">
        <v>37</v>
      </c>
      <c r="B47" s="67" t="s">
        <v>138</v>
      </c>
      <c r="C47" s="67" t="s">
        <v>39</v>
      </c>
      <c r="D47" s="66" t="s">
        <v>133</v>
      </c>
      <c r="E47" s="66"/>
      <c r="F47" s="46">
        <f>F48</f>
        <v>49866.67</v>
      </c>
      <c r="G47" s="46">
        <f>G48</f>
        <v>49866.67</v>
      </c>
    </row>
    <row r="48" spans="1:7" s="40" customFormat="1" ht="36" customHeight="1" x14ac:dyDescent="0.25">
      <c r="A48" s="67"/>
      <c r="B48" s="67"/>
      <c r="C48" s="67"/>
      <c r="D48" s="65" t="s">
        <v>134</v>
      </c>
      <c r="E48" s="65"/>
      <c r="F48" s="47">
        <v>49866.67</v>
      </c>
      <c r="G48" s="47">
        <v>49866.67</v>
      </c>
    </row>
    <row r="49" spans="1:7" s="40" customFormat="1" ht="18.75" customHeight="1" x14ac:dyDescent="0.25">
      <c r="A49" s="67"/>
      <c r="B49" s="67"/>
      <c r="C49" s="67"/>
      <c r="D49" s="23"/>
      <c r="E49" s="44" t="s">
        <v>135</v>
      </c>
      <c r="F49" s="47">
        <v>0</v>
      </c>
      <c r="G49" s="47">
        <v>0</v>
      </c>
    </row>
    <row r="50" spans="1:7" s="40" customFormat="1" ht="18.75" customHeight="1" x14ac:dyDescent="0.25">
      <c r="A50" s="67"/>
      <c r="B50" s="67"/>
      <c r="C50" s="67"/>
      <c r="D50" s="23"/>
      <c r="E50" s="45" t="s">
        <v>136</v>
      </c>
      <c r="F50" s="47">
        <v>0</v>
      </c>
      <c r="G50" s="47">
        <v>0</v>
      </c>
    </row>
    <row r="51" spans="1:7" s="40" customFormat="1" ht="18.75" customHeight="1" x14ac:dyDescent="0.25">
      <c r="A51" s="67"/>
      <c r="B51" s="67"/>
      <c r="C51" s="67"/>
      <c r="D51" s="65" t="s">
        <v>137</v>
      </c>
      <c r="E51" s="65"/>
      <c r="F51" s="47">
        <v>0</v>
      </c>
      <c r="G51" s="47">
        <v>0</v>
      </c>
    </row>
    <row r="52" spans="1:7" s="40" customFormat="1" ht="18.75" customHeight="1" x14ac:dyDescent="0.25">
      <c r="A52" s="67" t="s">
        <v>40</v>
      </c>
      <c r="B52" s="67" t="s">
        <v>139</v>
      </c>
      <c r="C52" s="67" t="s">
        <v>140</v>
      </c>
      <c r="D52" s="66" t="s">
        <v>133</v>
      </c>
      <c r="E52" s="66"/>
      <c r="F52" s="46">
        <f>F53</f>
        <v>301067.74</v>
      </c>
      <c r="G52" s="46">
        <f>G53</f>
        <v>301067.74</v>
      </c>
    </row>
    <row r="53" spans="1:7" s="40" customFormat="1" ht="36" customHeight="1" x14ac:dyDescent="0.25">
      <c r="A53" s="67"/>
      <c r="B53" s="67"/>
      <c r="C53" s="67"/>
      <c r="D53" s="65" t="s">
        <v>134</v>
      </c>
      <c r="E53" s="65"/>
      <c r="F53" s="47">
        <v>301067.74</v>
      </c>
      <c r="G53" s="47">
        <v>301067.74</v>
      </c>
    </row>
    <row r="54" spans="1:7" s="40" customFormat="1" ht="18.75" customHeight="1" x14ac:dyDescent="0.25">
      <c r="A54" s="67"/>
      <c r="B54" s="67"/>
      <c r="C54" s="67"/>
      <c r="D54" s="23"/>
      <c r="E54" s="44" t="s">
        <v>135</v>
      </c>
      <c r="F54" s="47">
        <v>0</v>
      </c>
      <c r="G54" s="47">
        <v>0</v>
      </c>
    </row>
    <row r="55" spans="1:7" s="40" customFormat="1" ht="18.75" customHeight="1" x14ac:dyDescent="0.25">
      <c r="A55" s="67"/>
      <c r="B55" s="67"/>
      <c r="C55" s="67"/>
      <c r="D55" s="23"/>
      <c r="E55" s="45" t="s">
        <v>136</v>
      </c>
      <c r="F55" s="47">
        <v>0</v>
      </c>
      <c r="G55" s="47">
        <v>0</v>
      </c>
    </row>
    <row r="56" spans="1:7" s="40" customFormat="1" ht="18.75" customHeight="1" x14ac:dyDescent="0.25">
      <c r="A56" s="67"/>
      <c r="B56" s="67"/>
      <c r="C56" s="67"/>
      <c r="D56" s="65" t="s">
        <v>137</v>
      </c>
      <c r="E56" s="65"/>
      <c r="F56" s="47">
        <v>0</v>
      </c>
      <c r="G56" s="47">
        <v>0</v>
      </c>
    </row>
    <row r="57" spans="1:7" s="40" customFormat="1" ht="18.75" customHeight="1" x14ac:dyDescent="0.25">
      <c r="A57" s="67" t="s">
        <v>43</v>
      </c>
      <c r="B57" s="80" t="s">
        <v>141</v>
      </c>
      <c r="C57" s="67" t="s">
        <v>142</v>
      </c>
      <c r="D57" s="66" t="s">
        <v>133</v>
      </c>
      <c r="E57" s="66"/>
      <c r="F57" s="46">
        <f>F58</f>
        <v>0</v>
      </c>
      <c r="G57" s="46">
        <f>G58</f>
        <v>0</v>
      </c>
    </row>
    <row r="58" spans="1:7" s="40" customFormat="1" ht="30.75" customHeight="1" x14ac:dyDescent="0.25">
      <c r="A58" s="67"/>
      <c r="B58" s="80"/>
      <c r="C58" s="67"/>
      <c r="D58" s="65" t="s">
        <v>134</v>
      </c>
      <c r="E58" s="65"/>
      <c r="F58" s="47">
        <v>0</v>
      </c>
      <c r="G58" s="47">
        <v>0</v>
      </c>
    </row>
    <row r="59" spans="1:7" s="40" customFormat="1" ht="18.75" customHeight="1" x14ac:dyDescent="0.25">
      <c r="A59" s="67"/>
      <c r="B59" s="80"/>
      <c r="C59" s="67"/>
      <c r="D59" s="23"/>
      <c r="E59" s="44" t="s">
        <v>135</v>
      </c>
      <c r="F59" s="47">
        <v>0</v>
      </c>
      <c r="G59" s="47">
        <v>0</v>
      </c>
    </row>
    <row r="60" spans="1:7" s="40" customFormat="1" ht="18.75" customHeight="1" x14ac:dyDescent="0.25">
      <c r="A60" s="67"/>
      <c r="B60" s="80"/>
      <c r="C60" s="67"/>
      <c r="D60" s="23"/>
      <c r="E60" s="45" t="s">
        <v>136</v>
      </c>
      <c r="F60" s="47">
        <v>0</v>
      </c>
      <c r="G60" s="47">
        <v>0</v>
      </c>
    </row>
    <row r="61" spans="1:7" s="40" customFormat="1" ht="32.25" customHeight="1" x14ac:dyDescent="0.25">
      <c r="A61" s="67"/>
      <c r="B61" s="80"/>
      <c r="C61" s="67"/>
      <c r="D61" s="65" t="s">
        <v>137</v>
      </c>
      <c r="E61" s="65"/>
      <c r="F61" s="47">
        <v>0</v>
      </c>
      <c r="G61" s="47">
        <v>0</v>
      </c>
    </row>
    <row r="62" spans="1:7" s="40" customFormat="1" ht="15" customHeight="1" x14ac:dyDescent="0.25">
      <c r="A62" s="67">
        <v>12</v>
      </c>
      <c r="B62" s="67" t="s">
        <v>143</v>
      </c>
      <c r="C62" s="67" t="s">
        <v>144</v>
      </c>
      <c r="D62" s="66" t="s">
        <v>133</v>
      </c>
      <c r="E62" s="66"/>
      <c r="F62" s="46">
        <f>G63</f>
        <v>225459.09</v>
      </c>
      <c r="G62" s="46">
        <f>F63</f>
        <v>225459.09</v>
      </c>
    </row>
    <row r="63" spans="1:7" s="40" customFormat="1" ht="33.75" customHeight="1" x14ac:dyDescent="0.25">
      <c r="A63" s="67"/>
      <c r="B63" s="67"/>
      <c r="C63" s="67"/>
      <c r="D63" s="65" t="s">
        <v>134</v>
      </c>
      <c r="E63" s="65"/>
      <c r="F63" s="47">
        <v>225459.09</v>
      </c>
      <c r="G63" s="47">
        <v>225459.09</v>
      </c>
    </row>
    <row r="64" spans="1:7" s="40" customFormat="1" ht="18.75" customHeight="1" x14ac:dyDescent="0.25">
      <c r="A64" s="67"/>
      <c r="B64" s="67"/>
      <c r="C64" s="67"/>
      <c r="D64" s="23"/>
      <c r="E64" s="44" t="s">
        <v>135</v>
      </c>
      <c r="F64" s="47">
        <v>0</v>
      </c>
      <c r="G64" s="47">
        <v>0</v>
      </c>
    </row>
    <row r="65" spans="1:7" s="40" customFormat="1" ht="18.75" customHeight="1" x14ac:dyDescent="0.25">
      <c r="A65" s="67"/>
      <c r="B65" s="67"/>
      <c r="C65" s="67"/>
      <c r="D65" s="23"/>
      <c r="E65" s="45" t="s">
        <v>136</v>
      </c>
      <c r="F65" s="47">
        <v>0</v>
      </c>
      <c r="G65" s="47">
        <v>0</v>
      </c>
    </row>
    <row r="66" spans="1:7" s="40" customFormat="1" ht="18.75" customHeight="1" x14ac:dyDescent="0.25">
      <c r="A66" s="67"/>
      <c r="B66" s="67"/>
      <c r="C66" s="67"/>
      <c r="D66" s="65" t="s">
        <v>137</v>
      </c>
      <c r="E66" s="65"/>
      <c r="F66" s="47">
        <v>0</v>
      </c>
      <c r="G66" s="47">
        <v>0</v>
      </c>
    </row>
    <row r="67" spans="1:7" s="40" customFormat="1" ht="18" customHeight="1" x14ac:dyDescent="0.25">
      <c r="A67" s="67" t="s">
        <v>49</v>
      </c>
      <c r="B67" s="67" t="s">
        <v>145</v>
      </c>
      <c r="C67" s="67" t="s">
        <v>146</v>
      </c>
      <c r="D67" s="66" t="s">
        <v>133</v>
      </c>
      <c r="E67" s="66"/>
      <c r="F67" s="46">
        <f>F68</f>
        <v>0</v>
      </c>
      <c r="G67" s="46">
        <f>G68</f>
        <v>0</v>
      </c>
    </row>
    <row r="68" spans="1:7" s="40" customFormat="1" ht="30" customHeight="1" x14ac:dyDescent="0.25">
      <c r="A68" s="67"/>
      <c r="B68" s="67"/>
      <c r="C68" s="67"/>
      <c r="D68" s="65" t="s">
        <v>134</v>
      </c>
      <c r="E68" s="65"/>
      <c r="F68" s="48">
        <v>0</v>
      </c>
      <c r="G68" s="49">
        <v>0</v>
      </c>
    </row>
    <row r="69" spans="1:7" s="40" customFormat="1" ht="18.75" customHeight="1" x14ac:dyDescent="0.25">
      <c r="A69" s="67"/>
      <c r="B69" s="67"/>
      <c r="C69" s="67"/>
      <c r="D69" s="43"/>
      <c r="E69" s="44" t="s">
        <v>135</v>
      </c>
      <c r="F69" s="47">
        <v>0</v>
      </c>
      <c r="G69" s="47">
        <v>0</v>
      </c>
    </row>
    <row r="70" spans="1:7" s="40" customFormat="1" ht="16.5" customHeight="1" x14ac:dyDescent="0.25">
      <c r="A70" s="67"/>
      <c r="B70" s="67"/>
      <c r="C70" s="67"/>
      <c r="D70" s="43"/>
      <c r="E70" s="45" t="s">
        <v>136</v>
      </c>
      <c r="F70" s="47">
        <v>0</v>
      </c>
      <c r="G70" s="47">
        <v>0</v>
      </c>
    </row>
    <row r="71" spans="1:7" s="40" customFormat="1" ht="16.5" customHeight="1" x14ac:dyDescent="0.25">
      <c r="A71" s="67"/>
      <c r="B71" s="67"/>
      <c r="C71" s="67"/>
      <c r="D71" s="65" t="s">
        <v>137</v>
      </c>
      <c r="E71" s="65"/>
      <c r="F71" s="47">
        <v>0</v>
      </c>
      <c r="G71" s="47">
        <v>0</v>
      </c>
    </row>
    <row r="72" spans="1:7" s="40" customFormat="1" ht="16.5" customHeight="1" x14ac:dyDescent="0.25">
      <c r="A72" s="67" t="s">
        <v>52</v>
      </c>
      <c r="B72" s="67" t="s">
        <v>53</v>
      </c>
      <c r="C72" s="67" t="s">
        <v>147</v>
      </c>
      <c r="D72" s="66" t="s">
        <v>133</v>
      </c>
      <c r="E72" s="66"/>
      <c r="F72" s="46">
        <f>F73</f>
        <v>0</v>
      </c>
      <c r="G72" s="46">
        <f>G73</f>
        <v>0</v>
      </c>
    </row>
    <row r="73" spans="1:7" s="40" customFormat="1" ht="39" customHeight="1" x14ac:dyDescent="0.25">
      <c r="A73" s="67"/>
      <c r="B73" s="67"/>
      <c r="C73" s="67"/>
      <c r="D73" s="65" t="s">
        <v>134</v>
      </c>
      <c r="E73" s="65"/>
      <c r="F73" s="47">
        <v>0</v>
      </c>
      <c r="G73" s="47">
        <v>0</v>
      </c>
    </row>
    <row r="74" spans="1:7" s="40" customFormat="1" ht="16.5" customHeight="1" x14ac:dyDescent="0.25">
      <c r="A74" s="67"/>
      <c r="B74" s="67"/>
      <c r="C74" s="67"/>
      <c r="D74" s="43"/>
      <c r="E74" s="44" t="s">
        <v>135</v>
      </c>
      <c r="F74" s="47">
        <v>0</v>
      </c>
      <c r="G74" s="47">
        <v>0</v>
      </c>
    </row>
    <row r="75" spans="1:7" s="40" customFormat="1" ht="16.5" customHeight="1" x14ac:dyDescent="0.25">
      <c r="A75" s="67"/>
      <c r="B75" s="67"/>
      <c r="C75" s="67"/>
      <c r="D75" s="43"/>
      <c r="E75" s="45" t="s">
        <v>136</v>
      </c>
      <c r="F75" s="47">
        <v>0</v>
      </c>
      <c r="G75" s="47">
        <v>0</v>
      </c>
    </row>
    <row r="76" spans="1:7" s="40" customFormat="1" ht="16.5" customHeight="1" x14ac:dyDescent="0.25">
      <c r="A76" s="67"/>
      <c r="B76" s="67"/>
      <c r="C76" s="67"/>
      <c r="D76" s="65" t="s">
        <v>137</v>
      </c>
      <c r="E76" s="65"/>
      <c r="F76" s="47">
        <v>0</v>
      </c>
      <c r="G76" s="47">
        <v>0</v>
      </c>
    </row>
    <row r="77" spans="1:7" s="40" customFormat="1" ht="16.5" customHeight="1" x14ac:dyDescent="0.25">
      <c r="A77" s="67" t="s">
        <v>55</v>
      </c>
      <c r="B77" s="67" t="s">
        <v>56</v>
      </c>
      <c r="C77" s="67" t="s">
        <v>148</v>
      </c>
      <c r="D77" s="66" t="s">
        <v>133</v>
      </c>
      <c r="E77" s="66"/>
      <c r="F77" s="46">
        <f>F78</f>
        <v>7300</v>
      </c>
      <c r="G77" s="46">
        <f>G78</f>
        <v>7300</v>
      </c>
    </row>
    <row r="78" spans="1:7" s="40" customFormat="1" ht="30" customHeight="1" x14ac:dyDescent="0.25">
      <c r="A78" s="67"/>
      <c r="B78" s="67"/>
      <c r="C78" s="67"/>
      <c r="D78" s="65" t="s">
        <v>134</v>
      </c>
      <c r="E78" s="65"/>
      <c r="F78" s="47">
        <v>7300</v>
      </c>
      <c r="G78" s="47">
        <v>7300</v>
      </c>
    </row>
    <row r="79" spans="1:7" s="40" customFormat="1" ht="16.5" customHeight="1" x14ac:dyDescent="0.25">
      <c r="A79" s="67"/>
      <c r="B79" s="67"/>
      <c r="C79" s="67"/>
      <c r="D79" s="43"/>
      <c r="E79" s="44" t="s">
        <v>135</v>
      </c>
      <c r="F79" s="47">
        <v>0</v>
      </c>
      <c r="G79" s="47">
        <v>0</v>
      </c>
    </row>
    <row r="80" spans="1:7" s="40" customFormat="1" ht="16.5" customHeight="1" x14ac:dyDescent="0.25">
      <c r="A80" s="67"/>
      <c r="B80" s="67"/>
      <c r="C80" s="67"/>
      <c r="D80" s="43"/>
      <c r="E80" s="45" t="s">
        <v>136</v>
      </c>
      <c r="F80" s="47">
        <v>0</v>
      </c>
      <c r="G80" s="47">
        <v>0</v>
      </c>
    </row>
    <row r="81" spans="1:7" s="40" customFormat="1" ht="16.5" customHeight="1" x14ac:dyDescent="0.25">
      <c r="A81" s="67"/>
      <c r="B81" s="67"/>
      <c r="C81" s="67"/>
      <c r="D81" s="65" t="s">
        <v>137</v>
      </c>
      <c r="E81" s="65"/>
      <c r="F81" s="47">
        <v>0</v>
      </c>
      <c r="G81" s="47">
        <v>0</v>
      </c>
    </row>
    <row r="82" spans="1:7" s="40" customFormat="1" ht="16.5" customHeight="1" x14ac:dyDescent="0.25">
      <c r="A82" s="67" t="s">
        <v>58</v>
      </c>
      <c r="B82" s="67" t="s">
        <v>149</v>
      </c>
      <c r="C82" s="67" t="s">
        <v>150</v>
      </c>
      <c r="D82" s="66" t="s">
        <v>133</v>
      </c>
      <c r="E82" s="66"/>
      <c r="F82" s="46">
        <v>276581.59000000003</v>
      </c>
      <c r="G82" s="46">
        <f>G83</f>
        <v>276581.59000000003</v>
      </c>
    </row>
    <row r="83" spans="1:7" s="40" customFormat="1" ht="33.75" customHeight="1" x14ac:dyDescent="0.25">
      <c r="A83" s="67"/>
      <c r="B83" s="67"/>
      <c r="C83" s="67"/>
      <c r="D83" s="65" t="s">
        <v>134</v>
      </c>
      <c r="E83" s="65"/>
      <c r="F83" s="47">
        <v>276581.59000000003</v>
      </c>
      <c r="G83" s="47">
        <v>276581.59000000003</v>
      </c>
    </row>
    <row r="84" spans="1:7" s="40" customFormat="1" ht="16.5" customHeight="1" x14ac:dyDescent="0.25">
      <c r="A84" s="67"/>
      <c r="B84" s="67"/>
      <c r="C84" s="67"/>
      <c r="D84" s="43"/>
      <c r="E84" s="44" t="s">
        <v>135</v>
      </c>
      <c r="F84" s="47">
        <v>0</v>
      </c>
      <c r="G84" s="47">
        <v>0</v>
      </c>
    </row>
    <row r="85" spans="1:7" s="40" customFormat="1" ht="16.5" customHeight="1" x14ac:dyDescent="0.25">
      <c r="A85" s="67"/>
      <c r="B85" s="67"/>
      <c r="C85" s="67"/>
      <c r="D85" s="43"/>
      <c r="E85" s="45" t="s">
        <v>136</v>
      </c>
      <c r="F85" s="47">
        <v>0</v>
      </c>
      <c r="G85" s="47">
        <v>0</v>
      </c>
    </row>
    <row r="86" spans="1:7" s="40" customFormat="1" ht="16.5" customHeight="1" x14ac:dyDescent="0.25">
      <c r="A86" s="67"/>
      <c r="B86" s="67"/>
      <c r="C86" s="67"/>
      <c r="D86" s="65" t="s">
        <v>137</v>
      </c>
      <c r="E86" s="65"/>
      <c r="F86" s="47">
        <v>0</v>
      </c>
      <c r="G86" s="47">
        <v>0</v>
      </c>
    </row>
    <row r="87" spans="1:7" s="40" customFormat="1" ht="16.5" customHeight="1" x14ac:dyDescent="0.25">
      <c r="A87" s="67" t="s">
        <v>61</v>
      </c>
      <c r="B87" s="69" t="s">
        <v>151</v>
      </c>
      <c r="C87" s="69" t="s">
        <v>62</v>
      </c>
      <c r="D87" s="66" t="s">
        <v>133</v>
      </c>
      <c r="E87" s="66"/>
      <c r="F87" s="46">
        <f>F92+F97+F102+F107</f>
        <v>2546986.46</v>
      </c>
      <c r="G87" s="46">
        <f>G92+G102+G107</f>
        <v>2402077.1</v>
      </c>
    </row>
    <row r="88" spans="1:7" s="40" customFormat="1" ht="29.25" customHeight="1" x14ac:dyDescent="0.25">
      <c r="A88" s="67"/>
      <c r="B88" s="69"/>
      <c r="C88" s="69"/>
      <c r="D88" s="65" t="s">
        <v>134</v>
      </c>
      <c r="E88" s="65"/>
      <c r="F88" s="48">
        <f>F87</f>
        <v>2546986.46</v>
      </c>
      <c r="G88" s="49">
        <f>G87</f>
        <v>2402077.1</v>
      </c>
    </row>
    <row r="89" spans="1:7" s="40" customFormat="1" ht="18.75" customHeight="1" x14ac:dyDescent="0.25">
      <c r="A89" s="67"/>
      <c r="B89" s="69"/>
      <c r="C89" s="69"/>
      <c r="D89" s="43"/>
      <c r="E89" s="44" t="s">
        <v>135</v>
      </c>
      <c r="F89" s="47">
        <v>0</v>
      </c>
      <c r="G89" s="47">
        <v>0</v>
      </c>
    </row>
    <row r="90" spans="1:7" s="40" customFormat="1" ht="17.25" customHeight="1" x14ac:dyDescent="0.25">
      <c r="A90" s="67"/>
      <c r="B90" s="69"/>
      <c r="C90" s="69"/>
      <c r="D90" s="43"/>
      <c r="E90" s="45" t="s">
        <v>136</v>
      </c>
      <c r="F90" s="47">
        <v>7970.66</v>
      </c>
      <c r="G90" s="47">
        <f>G105+G110</f>
        <v>7970.66</v>
      </c>
    </row>
    <row r="91" spans="1:7" s="40" customFormat="1" ht="18" customHeight="1" x14ac:dyDescent="0.25">
      <c r="A91" s="67"/>
      <c r="B91" s="69"/>
      <c r="C91" s="69"/>
      <c r="D91" s="65" t="s">
        <v>137</v>
      </c>
      <c r="E91" s="65"/>
      <c r="F91" s="47">
        <v>0</v>
      </c>
      <c r="G91" s="47">
        <v>0</v>
      </c>
    </row>
    <row r="92" spans="1:7" s="40" customFormat="1" ht="17.25" customHeight="1" x14ac:dyDescent="0.25">
      <c r="A92" s="67" t="s">
        <v>65</v>
      </c>
      <c r="B92" s="67" t="s">
        <v>20</v>
      </c>
      <c r="C92" s="67" t="s">
        <v>66</v>
      </c>
      <c r="D92" s="66" t="s">
        <v>133</v>
      </c>
      <c r="E92" s="66"/>
      <c r="F92" s="46">
        <f>F93</f>
        <v>0</v>
      </c>
      <c r="G92" s="46">
        <f>G93</f>
        <v>0</v>
      </c>
    </row>
    <row r="93" spans="1:7" s="40" customFormat="1" ht="31.5" customHeight="1" x14ac:dyDescent="0.25">
      <c r="A93" s="67"/>
      <c r="B93" s="67"/>
      <c r="C93" s="67"/>
      <c r="D93" s="65" t="s">
        <v>134</v>
      </c>
      <c r="E93" s="65"/>
      <c r="F93" s="47">
        <v>0</v>
      </c>
      <c r="G93" s="47">
        <v>0</v>
      </c>
    </row>
    <row r="94" spans="1:7" s="40" customFormat="1" ht="18.75" customHeight="1" x14ac:dyDescent="0.25">
      <c r="A94" s="67"/>
      <c r="B94" s="67"/>
      <c r="C94" s="67"/>
      <c r="D94" s="43"/>
      <c r="E94" s="44" t="s">
        <v>135</v>
      </c>
      <c r="F94" s="47">
        <v>0</v>
      </c>
      <c r="G94" s="47">
        <v>0</v>
      </c>
    </row>
    <row r="95" spans="1:7" s="40" customFormat="1" ht="16.5" customHeight="1" x14ac:dyDescent="0.25">
      <c r="A95" s="67"/>
      <c r="B95" s="67"/>
      <c r="C95" s="67"/>
      <c r="D95" s="43"/>
      <c r="E95" s="45" t="s">
        <v>136</v>
      </c>
      <c r="F95" s="47">
        <v>0</v>
      </c>
      <c r="G95" s="47">
        <v>0</v>
      </c>
    </row>
    <row r="96" spans="1:7" s="40" customFormat="1" ht="17.25" customHeight="1" x14ac:dyDescent="0.25">
      <c r="A96" s="67"/>
      <c r="B96" s="67"/>
      <c r="C96" s="67"/>
      <c r="D96" s="65" t="s">
        <v>137</v>
      </c>
      <c r="E96" s="65"/>
      <c r="F96" s="47">
        <v>0</v>
      </c>
      <c r="G96" s="47">
        <v>0</v>
      </c>
    </row>
    <row r="97" spans="1:12" s="40" customFormat="1" ht="15" customHeight="1" x14ac:dyDescent="0.25">
      <c r="A97" s="67" t="s">
        <v>67</v>
      </c>
      <c r="B97" s="67" t="s">
        <v>23</v>
      </c>
      <c r="C97" s="67" t="s">
        <v>68</v>
      </c>
      <c r="D97" s="66" t="s">
        <v>133</v>
      </c>
      <c r="E97" s="66"/>
      <c r="F97" s="46">
        <v>0</v>
      </c>
      <c r="G97" s="46">
        <v>0</v>
      </c>
    </row>
    <row r="98" spans="1:12" s="40" customFormat="1" ht="30.75" customHeight="1" x14ac:dyDescent="0.25">
      <c r="A98" s="67"/>
      <c r="B98" s="67"/>
      <c r="C98" s="67"/>
      <c r="D98" s="65" t="s">
        <v>134</v>
      </c>
      <c r="E98" s="65"/>
      <c r="F98" s="47">
        <v>0</v>
      </c>
      <c r="G98" s="47">
        <v>0</v>
      </c>
    </row>
    <row r="99" spans="1:12" s="40" customFormat="1" ht="17.25" customHeight="1" x14ac:dyDescent="0.25">
      <c r="A99" s="67"/>
      <c r="B99" s="67"/>
      <c r="C99" s="67"/>
      <c r="D99" s="14"/>
      <c r="E99" s="14" t="s">
        <v>135</v>
      </c>
      <c r="F99" s="47">
        <v>0</v>
      </c>
      <c r="G99" s="47">
        <v>0</v>
      </c>
      <c r="L99" s="64">
        <f>F102+F107</f>
        <v>2546986.46</v>
      </c>
    </row>
    <row r="100" spans="1:12" s="40" customFormat="1" ht="17.25" customHeight="1" x14ac:dyDescent="0.25">
      <c r="A100" s="67"/>
      <c r="B100" s="67"/>
      <c r="C100" s="67"/>
      <c r="D100" s="14"/>
      <c r="E100" s="14" t="s">
        <v>136</v>
      </c>
      <c r="F100" s="47">
        <v>0</v>
      </c>
      <c r="G100" s="47">
        <v>0</v>
      </c>
    </row>
    <row r="101" spans="1:12" s="40" customFormat="1" ht="17.25" customHeight="1" x14ac:dyDescent="0.25">
      <c r="A101" s="67"/>
      <c r="B101" s="67"/>
      <c r="C101" s="67"/>
      <c r="D101" s="65" t="s">
        <v>137</v>
      </c>
      <c r="E101" s="65"/>
      <c r="F101" s="47">
        <v>0</v>
      </c>
      <c r="G101" s="47">
        <v>0</v>
      </c>
    </row>
    <row r="102" spans="1:12" s="40" customFormat="1" ht="15" customHeight="1" x14ac:dyDescent="0.25">
      <c r="A102" s="67" t="s">
        <v>70</v>
      </c>
      <c r="B102" s="67" t="s">
        <v>26</v>
      </c>
      <c r="C102" s="67" t="s">
        <v>71</v>
      </c>
      <c r="D102" s="66" t="s">
        <v>133</v>
      </c>
      <c r="E102" s="66"/>
      <c r="F102" s="46">
        <v>807170.6</v>
      </c>
      <c r="G102" s="46">
        <f>G103</f>
        <v>807170.6</v>
      </c>
    </row>
    <row r="103" spans="1:12" s="40" customFormat="1" ht="30" customHeight="1" x14ac:dyDescent="0.25">
      <c r="A103" s="67"/>
      <c r="B103" s="67"/>
      <c r="C103" s="67"/>
      <c r="D103" s="65" t="s">
        <v>134</v>
      </c>
      <c r="E103" s="65"/>
      <c r="F103" s="48">
        <v>807170</v>
      </c>
      <c r="G103" s="50">
        <v>807170.6</v>
      </c>
    </row>
    <row r="104" spans="1:12" s="40" customFormat="1" ht="18" customHeight="1" x14ac:dyDescent="0.25">
      <c r="A104" s="67"/>
      <c r="B104" s="67"/>
      <c r="C104" s="67"/>
      <c r="D104" s="14"/>
      <c r="E104" s="14" t="s">
        <v>135</v>
      </c>
      <c r="F104" s="47">
        <v>0</v>
      </c>
      <c r="G104" s="47">
        <v>0</v>
      </c>
    </row>
    <row r="105" spans="1:12" s="40" customFormat="1" ht="18" customHeight="1" x14ac:dyDescent="0.25">
      <c r="A105" s="67"/>
      <c r="B105" s="67"/>
      <c r="C105" s="67"/>
      <c r="D105" s="14"/>
      <c r="E105" s="14" t="s">
        <v>136</v>
      </c>
      <c r="F105" s="47">
        <v>7970.66</v>
      </c>
      <c r="G105" s="47">
        <v>7970.66</v>
      </c>
    </row>
    <row r="106" spans="1:12" s="40" customFormat="1" ht="17.25" customHeight="1" x14ac:dyDescent="0.25">
      <c r="A106" s="67"/>
      <c r="B106" s="67"/>
      <c r="C106" s="67"/>
      <c r="D106" s="65" t="s">
        <v>137</v>
      </c>
      <c r="E106" s="65"/>
      <c r="F106" s="47">
        <v>0</v>
      </c>
      <c r="G106" s="47">
        <v>0</v>
      </c>
    </row>
    <row r="107" spans="1:12" s="40" customFormat="1" ht="17.25" customHeight="1" x14ac:dyDescent="0.25">
      <c r="A107" s="67" t="s">
        <v>73</v>
      </c>
      <c r="B107" s="67" t="s">
        <v>74</v>
      </c>
      <c r="C107" s="67" t="s">
        <v>75</v>
      </c>
      <c r="D107" s="66" t="s">
        <v>133</v>
      </c>
      <c r="E107" s="66"/>
      <c r="F107" s="46">
        <f>F108</f>
        <v>1739815.86</v>
      </c>
      <c r="G107" s="46">
        <f>G108</f>
        <v>1594906.5</v>
      </c>
    </row>
    <row r="108" spans="1:12" s="40" customFormat="1" ht="30.75" customHeight="1" x14ac:dyDescent="0.25">
      <c r="A108" s="67"/>
      <c r="B108" s="67"/>
      <c r="C108" s="67"/>
      <c r="D108" s="65" t="s">
        <v>134</v>
      </c>
      <c r="E108" s="65"/>
      <c r="F108" s="48">
        <v>1739815.86</v>
      </c>
      <c r="G108" s="49">
        <v>1594906.5</v>
      </c>
    </row>
    <row r="109" spans="1:12" s="40" customFormat="1" ht="14.25" customHeight="1" x14ac:dyDescent="0.25">
      <c r="A109" s="67"/>
      <c r="B109" s="67"/>
      <c r="C109" s="67"/>
      <c r="D109" s="43"/>
      <c r="E109" s="44" t="s">
        <v>135</v>
      </c>
      <c r="F109" s="47">
        <v>0</v>
      </c>
      <c r="G109" s="47">
        <v>0</v>
      </c>
    </row>
    <row r="110" spans="1:12" s="40" customFormat="1" ht="18" customHeight="1" x14ac:dyDescent="0.25">
      <c r="A110" s="67"/>
      <c r="B110" s="67"/>
      <c r="C110" s="67"/>
      <c r="D110" s="43"/>
      <c r="E110" s="45" t="s">
        <v>136</v>
      </c>
      <c r="F110" s="47">
        <v>0</v>
      </c>
      <c r="G110" s="47">
        <v>0</v>
      </c>
    </row>
    <row r="111" spans="1:12" s="40" customFormat="1" ht="15" customHeight="1" x14ac:dyDescent="0.25">
      <c r="A111" s="67"/>
      <c r="B111" s="67"/>
      <c r="C111" s="67"/>
      <c r="D111" s="65" t="s">
        <v>137</v>
      </c>
      <c r="E111" s="65"/>
      <c r="F111" s="47">
        <v>0</v>
      </c>
      <c r="G111" s="47">
        <v>0</v>
      </c>
    </row>
    <row r="112" spans="1:12" s="40" customFormat="1" ht="18" customHeight="1" x14ac:dyDescent="0.25">
      <c r="A112" s="67" t="s">
        <v>76</v>
      </c>
      <c r="B112" s="69" t="s">
        <v>152</v>
      </c>
      <c r="C112" s="66" t="s">
        <v>77</v>
      </c>
      <c r="D112" s="66" t="s">
        <v>133</v>
      </c>
      <c r="E112" s="66"/>
      <c r="F112" s="46">
        <f>F113</f>
        <v>152500</v>
      </c>
      <c r="G112" s="46">
        <f>G113</f>
        <v>152500</v>
      </c>
    </row>
    <row r="113" spans="1:7" s="40" customFormat="1" ht="30" customHeight="1" x14ac:dyDescent="0.25">
      <c r="A113" s="67"/>
      <c r="B113" s="69"/>
      <c r="C113" s="66"/>
      <c r="D113" s="65" t="s">
        <v>134</v>
      </c>
      <c r="E113" s="65"/>
      <c r="F113" s="48">
        <v>152500</v>
      </c>
      <c r="G113" s="49">
        <v>152500</v>
      </c>
    </row>
    <row r="114" spans="1:7" s="40" customFormat="1" ht="17.25" customHeight="1" x14ac:dyDescent="0.25">
      <c r="A114" s="67"/>
      <c r="B114" s="69"/>
      <c r="C114" s="66"/>
      <c r="D114" s="43"/>
      <c r="E114" s="44" t="s">
        <v>135</v>
      </c>
      <c r="F114" s="47">
        <v>0</v>
      </c>
      <c r="G114" s="47">
        <v>0</v>
      </c>
    </row>
    <row r="115" spans="1:7" s="40" customFormat="1" ht="16.5" customHeight="1" x14ac:dyDescent="0.25">
      <c r="A115" s="67"/>
      <c r="B115" s="69"/>
      <c r="C115" s="66"/>
      <c r="D115" s="43"/>
      <c r="E115" s="45" t="s">
        <v>136</v>
      </c>
      <c r="F115" s="47">
        <v>0</v>
      </c>
      <c r="G115" s="47">
        <v>0</v>
      </c>
    </row>
    <row r="116" spans="1:7" s="40" customFormat="1" ht="15" customHeight="1" x14ac:dyDescent="0.25">
      <c r="A116" s="67"/>
      <c r="B116" s="69"/>
      <c r="C116" s="66"/>
      <c r="D116" s="65" t="s">
        <v>137</v>
      </c>
      <c r="E116" s="65"/>
      <c r="F116" s="47">
        <v>0</v>
      </c>
      <c r="G116" s="47">
        <v>0</v>
      </c>
    </row>
    <row r="117" spans="1:7" s="40" customFormat="1" ht="31.5" customHeight="1" x14ac:dyDescent="0.25">
      <c r="A117" s="67" t="s">
        <v>79</v>
      </c>
      <c r="B117" s="67" t="s">
        <v>20</v>
      </c>
      <c r="C117" s="67" t="s">
        <v>80</v>
      </c>
      <c r="D117" s="66" t="s">
        <v>133</v>
      </c>
      <c r="E117" s="66"/>
      <c r="F117" s="46">
        <f>F118</f>
        <v>0</v>
      </c>
      <c r="G117" s="46">
        <f>G118</f>
        <v>0</v>
      </c>
    </row>
    <row r="118" spans="1:7" s="40" customFormat="1" ht="45" customHeight="1" x14ac:dyDescent="0.25">
      <c r="A118" s="67"/>
      <c r="B118" s="67"/>
      <c r="C118" s="67"/>
      <c r="D118" s="65" t="s">
        <v>134</v>
      </c>
      <c r="E118" s="65"/>
      <c r="F118" s="48">
        <v>0</v>
      </c>
      <c r="G118" s="49">
        <v>0</v>
      </c>
    </row>
    <row r="119" spans="1:7" s="40" customFormat="1" ht="24.75" customHeight="1" x14ac:dyDescent="0.25">
      <c r="A119" s="67"/>
      <c r="B119" s="67"/>
      <c r="C119" s="67"/>
      <c r="D119" s="43"/>
      <c r="E119" s="44" t="s">
        <v>135</v>
      </c>
      <c r="F119" s="47">
        <v>0</v>
      </c>
      <c r="G119" s="47">
        <v>0</v>
      </c>
    </row>
    <row r="120" spans="1:7" s="40" customFormat="1" ht="25.5" customHeight="1" x14ac:dyDescent="0.25">
      <c r="A120" s="67"/>
      <c r="B120" s="67"/>
      <c r="C120" s="67"/>
      <c r="D120" s="43"/>
      <c r="E120" s="45" t="s">
        <v>136</v>
      </c>
      <c r="F120" s="47">
        <v>0</v>
      </c>
      <c r="G120" s="47">
        <v>0</v>
      </c>
    </row>
    <row r="121" spans="1:7" s="40" customFormat="1" ht="39" customHeight="1" x14ac:dyDescent="0.25">
      <c r="A121" s="67"/>
      <c r="B121" s="67"/>
      <c r="C121" s="67"/>
      <c r="D121" s="65" t="s">
        <v>137</v>
      </c>
      <c r="E121" s="65"/>
      <c r="F121" s="47">
        <v>0</v>
      </c>
      <c r="G121" s="47">
        <v>0</v>
      </c>
    </row>
    <row r="122" spans="1:7" s="40" customFormat="1" ht="17.25" customHeight="1" x14ac:dyDescent="0.25">
      <c r="A122" s="67" t="s">
        <v>82</v>
      </c>
      <c r="B122" s="67" t="s">
        <v>26</v>
      </c>
      <c r="C122" s="67" t="s">
        <v>83</v>
      </c>
      <c r="D122" s="66" t="s">
        <v>133</v>
      </c>
      <c r="E122" s="66"/>
      <c r="F122" s="46">
        <f>F123</f>
        <v>152500</v>
      </c>
      <c r="G122" s="46">
        <f>G123</f>
        <v>152500</v>
      </c>
    </row>
    <row r="123" spans="1:7" s="40" customFormat="1" ht="30.75" customHeight="1" x14ac:dyDescent="0.25">
      <c r="A123" s="67"/>
      <c r="B123" s="67"/>
      <c r="C123" s="67"/>
      <c r="D123" s="65" t="s">
        <v>134</v>
      </c>
      <c r="E123" s="65"/>
      <c r="F123" s="48">
        <v>152500</v>
      </c>
      <c r="G123" s="49">
        <v>152500</v>
      </c>
    </row>
    <row r="124" spans="1:7" s="40" customFormat="1" ht="16.5" customHeight="1" x14ac:dyDescent="0.25">
      <c r="A124" s="67"/>
      <c r="B124" s="67"/>
      <c r="C124" s="67"/>
      <c r="D124" s="43"/>
      <c r="E124" s="44" t="s">
        <v>135</v>
      </c>
      <c r="F124" s="47">
        <v>0</v>
      </c>
      <c r="G124" s="47">
        <v>0</v>
      </c>
    </row>
    <row r="125" spans="1:7" s="40" customFormat="1" ht="17.25" customHeight="1" x14ac:dyDescent="0.25">
      <c r="A125" s="67"/>
      <c r="B125" s="67"/>
      <c r="C125" s="67"/>
      <c r="D125" s="43"/>
      <c r="E125" s="45" t="s">
        <v>136</v>
      </c>
      <c r="F125" s="47">
        <v>0</v>
      </c>
      <c r="G125" s="47">
        <v>0</v>
      </c>
    </row>
    <row r="126" spans="1:7" s="40" customFormat="1" ht="16.5" customHeight="1" x14ac:dyDescent="0.25">
      <c r="A126" s="67"/>
      <c r="B126" s="67"/>
      <c r="C126" s="67"/>
      <c r="D126" s="65" t="s">
        <v>137</v>
      </c>
      <c r="E126" s="65"/>
      <c r="F126" s="47">
        <v>0</v>
      </c>
      <c r="G126" s="47">
        <v>0</v>
      </c>
    </row>
    <row r="127" spans="1:7" s="40" customFormat="1" ht="16.5" customHeight="1" x14ac:dyDescent="0.25">
      <c r="A127" s="67" t="s">
        <v>84</v>
      </c>
      <c r="B127" s="67" t="s">
        <v>29</v>
      </c>
      <c r="C127" s="67" t="s">
        <v>153</v>
      </c>
      <c r="D127" s="66" t="s">
        <v>133</v>
      </c>
      <c r="E127" s="66"/>
      <c r="F127" s="46">
        <v>0</v>
      </c>
      <c r="G127" s="46">
        <v>0</v>
      </c>
    </row>
    <row r="128" spans="1:7" s="40" customFormat="1" ht="28.5" customHeight="1" x14ac:dyDescent="0.25">
      <c r="A128" s="67"/>
      <c r="B128" s="67"/>
      <c r="C128" s="67"/>
      <c r="D128" s="65" t="s">
        <v>134</v>
      </c>
      <c r="E128" s="65"/>
      <c r="F128" s="48">
        <v>0</v>
      </c>
      <c r="G128" s="49">
        <v>0</v>
      </c>
    </row>
    <row r="129" spans="1:7" s="40" customFormat="1" ht="17.25" customHeight="1" x14ac:dyDescent="0.25">
      <c r="A129" s="67"/>
      <c r="B129" s="67"/>
      <c r="C129" s="67"/>
      <c r="D129" s="43"/>
      <c r="E129" s="44" t="s">
        <v>135</v>
      </c>
      <c r="F129" s="47">
        <v>0</v>
      </c>
      <c r="G129" s="47">
        <v>0</v>
      </c>
    </row>
    <row r="130" spans="1:7" s="40" customFormat="1" ht="17.25" customHeight="1" x14ac:dyDescent="0.25">
      <c r="A130" s="67"/>
      <c r="B130" s="67"/>
      <c r="C130" s="67"/>
      <c r="D130" s="43"/>
      <c r="E130" s="45" t="s">
        <v>136</v>
      </c>
      <c r="F130" s="47">
        <v>0</v>
      </c>
      <c r="G130" s="47">
        <v>0</v>
      </c>
    </row>
    <row r="131" spans="1:7" s="40" customFormat="1" ht="17.25" customHeight="1" x14ac:dyDescent="0.25">
      <c r="A131" s="67"/>
      <c r="B131" s="67"/>
      <c r="C131" s="67"/>
      <c r="D131" s="65" t="s">
        <v>137</v>
      </c>
      <c r="E131" s="65"/>
      <c r="F131" s="47">
        <v>0</v>
      </c>
      <c r="G131" s="47">
        <v>0</v>
      </c>
    </row>
    <row r="132" spans="1:7" s="40" customFormat="1" ht="18" customHeight="1" x14ac:dyDescent="0.25">
      <c r="A132" s="67" t="s">
        <v>86</v>
      </c>
      <c r="B132" s="69" t="s">
        <v>168</v>
      </c>
      <c r="C132" s="69" t="s">
        <v>154</v>
      </c>
      <c r="D132" s="66" t="s">
        <v>133</v>
      </c>
      <c r="E132" s="66"/>
      <c r="F132" s="46">
        <f>F167+F172+F182</f>
        <v>1798145.2</v>
      </c>
      <c r="G132" s="46">
        <f>G133</f>
        <v>1728145.2</v>
      </c>
    </row>
    <row r="133" spans="1:7" s="40" customFormat="1" ht="30" customHeight="1" x14ac:dyDescent="0.25">
      <c r="A133" s="67"/>
      <c r="B133" s="69"/>
      <c r="C133" s="69"/>
      <c r="D133" s="65" t="s">
        <v>134</v>
      </c>
      <c r="E133" s="65"/>
      <c r="F133" s="48">
        <f>F132</f>
        <v>1798145.2</v>
      </c>
      <c r="G133" s="49">
        <v>1728145.2</v>
      </c>
    </row>
    <row r="134" spans="1:7" s="40" customFormat="1" ht="18.75" customHeight="1" x14ac:dyDescent="0.25">
      <c r="A134" s="67"/>
      <c r="B134" s="69"/>
      <c r="C134" s="69"/>
      <c r="D134" s="43"/>
      <c r="E134" s="44" t="s">
        <v>135</v>
      </c>
      <c r="F134" s="47">
        <v>0</v>
      </c>
      <c r="G134" s="47">
        <v>0</v>
      </c>
    </row>
    <row r="135" spans="1:7" s="40" customFormat="1" ht="18.75" customHeight="1" x14ac:dyDescent="0.25">
      <c r="A135" s="67"/>
      <c r="B135" s="69"/>
      <c r="C135" s="69"/>
      <c r="D135" s="43"/>
      <c r="E135" s="45" t="s">
        <v>136</v>
      </c>
      <c r="F135" s="58">
        <f>F170+F175+F185</f>
        <v>742800</v>
      </c>
      <c r="G135" s="58">
        <f>G170+G175+G185</f>
        <v>742800</v>
      </c>
    </row>
    <row r="136" spans="1:7" s="40" customFormat="1" ht="15.75" customHeight="1" x14ac:dyDescent="0.25">
      <c r="A136" s="67"/>
      <c r="B136" s="69"/>
      <c r="C136" s="69"/>
      <c r="D136" s="65" t="s">
        <v>137</v>
      </c>
      <c r="E136" s="65"/>
      <c r="F136" s="47">
        <v>0</v>
      </c>
      <c r="G136" s="47">
        <v>0</v>
      </c>
    </row>
    <row r="137" spans="1:7" s="40" customFormat="1" ht="17.25" customHeight="1" x14ac:dyDescent="0.25">
      <c r="A137" s="67" t="s">
        <v>89</v>
      </c>
      <c r="B137" s="67" t="s">
        <v>20</v>
      </c>
      <c r="C137" s="67" t="s">
        <v>155</v>
      </c>
      <c r="D137" s="66" t="s">
        <v>133</v>
      </c>
      <c r="E137" s="66"/>
      <c r="F137" s="46">
        <f>F138+F141</f>
        <v>0</v>
      </c>
      <c r="G137" s="46">
        <v>0</v>
      </c>
    </row>
    <row r="138" spans="1:7" s="40" customFormat="1" ht="30" customHeight="1" x14ac:dyDescent="0.25">
      <c r="A138" s="67"/>
      <c r="B138" s="67"/>
      <c r="C138" s="67"/>
      <c r="D138" s="65" t="s">
        <v>134</v>
      </c>
      <c r="E138" s="65"/>
      <c r="F138" s="48">
        <v>0</v>
      </c>
      <c r="G138" s="49">
        <v>0</v>
      </c>
    </row>
    <row r="139" spans="1:7" s="40" customFormat="1" ht="17.25" customHeight="1" x14ac:dyDescent="0.25">
      <c r="A139" s="67"/>
      <c r="B139" s="67"/>
      <c r="C139" s="67"/>
      <c r="D139" s="43"/>
      <c r="E139" s="44" t="s">
        <v>135</v>
      </c>
      <c r="F139" s="47">
        <v>0</v>
      </c>
      <c r="G139" s="47">
        <v>0</v>
      </c>
    </row>
    <row r="140" spans="1:7" s="40" customFormat="1" ht="15.75" customHeight="1" x14ac:dyDescent="0.25">
      <c r="A140" s="67"/>
      <c r="B140" s="67"/>
      <c r="C140" s="67"/>
      <c r="D140" s="43"/>
      <c r="E140" s="45" t="s">
        <v>136</v>
      </c>
      <c r="F140" s="47">
        <v>0</v>
      </c>
      <c r="G140" s="47">
        <v>0</v>
      </c>
    </row>
    <row r="141" spans="1:7" s="40" customFormat="1" ht="18" customHeight="1" x14ac:dyDescent="0.25">
      <c r="A141" s="67"/>
      <c r="B141" s="67"/>
      <c r="C141" s="67"/>
      <c r="D141" s="65" t="s">
        <v>137</v>
      </c>
      <c r="E141" s="65"/>
      <c r="F141" s="47">
        <v>0</v>
      </c>
      <c r="G141" s="47">
        <v>0</v>
      </c>
    </row>
    <row r="142" spans="1:7" s="40" customFormat="1" ht="16.5" customHeight="1" x14ac:dyDescent="0.25">
      <c r="A142" s="67" t="s">
        <v>92</v>
      </c>
      <c r="B142" s="67" t="s">
        <v>23</v>
      </c>
      <c r="C142" s="67" t="s">
        <v>93</v>
      </c>
      <c r="D142" s="66" t="s">
        <v>133</v>
      </c>
      <c r="E142" s="66"/>
      <c r="F142" s="46">
        <v>0</v>
      </c>
      <c r="G142" s="46">
        <v>0</v>
      </c>
    </row>
    <row r="143" spans="1:7" s="40" customFormat="1" ht="31.5" customHeight="1" x14ac:dyDescent="0.25">
      <c r="A143" s="67"/>
      <c r="B143" s="67"/>
      <c r="C143" s="67"/>
      <c r="D143" s="65" t="s">
        <v>134</v>
      </c>
      <c r="E143" s="65"/>
      <c r="F143" s="48">
        <v>0</v>
      </c>
      <c r="G143" s="49">
        <v>0</v>
      </c>
    </row>
    <row r="144" spans="1:7" s="40" customFormat="1" ht="18" customHeight="1" x14ac:dyDescent="0.25">
      <c r="A144" s="67"/>
      <c r="B144" s="67"/>
      <c r="C144" s="67"/>
      <c r="D144" s="43"/>
      <c r="E144" s="44" t="s">
        <v>135</v>
      </c>
      <c r="F144" s="47">
        <v>0</v>
      </c>
      <c r="G144" s="47">
        <v>0</v>
      </c>
    </row>
    <row r="145" spans="1:7" s="40" customFormat="1" ht="18.75" customHeight="1" x14ac:dyDescent="0.25">
      <c r="A145" s="67"/>
      <c r="B145" s="67"/>
      <c r="C145" s="67"/>
      <c r="D145" s="43"/>
      <c r="E145" s="45" t="s">
        <v>136</v>
      </c>
      <c r="F145" s="47">
        <v>0</v>
      </c>
      <c r="G145" s="47">
        <v>0</v>
      </c>
    </row>
    <row r="146" spans="1:7" s="40" customFormat="1" ht="57.75" customHeight="1" x14ac:dyDescent="0.25">
      <c r="A146" s="67"/>
      <c r="B146" s="67"/>
      <c r="C146" s="67"/>
      <c r="D146" s="65" t="s">
        <v>137</v>
      </c>
      <c r="E146" s="65"/>
      <c r="F146" s="47">
        <v>0</v>
      </c>
      <c r="G146" s="47">
        <v>0</v>
      </c>
    </row>
    <row r="147" spans="1:7" s="40" customFormat="1" ht="16.5" customHeight="1" x14ac:dyDescent="0.25">
      <c r="A147" s="67" t="s">
        <v>95</v>
      </c>
      <c r="B147" s="67" t="s">
        <v>156</v>
      </c>
      <c r="C147" s="67" t="s">
        <v>97</v>
      </c>
      <c r="D147" s="66" t="s">
        <v>133</v>
      </c>
      <c r="E147" s="66"/>
      <c r="F147" s="46">
        <f>F148</f>
        <v>0</v>
      </c>
      <c r="G147" s="46">
        <f>G148</f>
        <v>0</v>
      </c>
    </row>
    <row r="148" spans="1:7" s="40" customFormat="1" ht="31.5" customHeight="1" x14ac:dyDescent="0.25">
      <c r="A148" s="67"/>
      <c r="B148" s="67"/>
      <c r="C148" s="67"/>
      <c r="D148" s="65" t="s">
        <v>134</v>
      </c>
      <c r="E148" s="65"/>
      <c r="F148" s="48">
        <v>0</v>
      </c>
      <c r="G148" s="49">
        <v>0</v>
      </c>
    </row>
    <row r="149" spans="1:7" s="40" customFormat="1" ht="16.5" customHeight="1" x14ac:dyDescent="0.25">
      <c r="A149" s="67"/>
      <c r="B149" s="67"/>
      <c r="C149" s="67"/>
      <c r="D149" s="43"/>
      <c r="E149" s="44" t="s">
        <v>135</v>
      </c>
      <c r="F149" s="47">
        <v>0</v>
      </c>
      <c r="G149" s="47">
        <v>0</v>
      </c>
    </row>
    <row r="150" spans="1:7" s="40" customFormat="1" ht="18" customHeight="1" x14ac:dyDescent="0.25">
      <c r="A150" s="67"/>
      <c r="B150" s="67"/>
      <c r="C150" s="67"/>
      <c r="D150" s="43"/>
      <c r="E150" s="45" t="s">
        <v>136</v>
      </c>
      <c r="F150" s="47">
        <v>0</v>
      </c>
      <c r="G150" s="47">
        <v>0</v>
      </c>
    </row>
    <row r="151" spans="1:7" s="40" customFormat="1" ht="17.25" customHeight="1" x14ac:dyDescent="0.25">
      <c r="A151" s="67"/>
      <c r="B151" s="67"/>
      <c r="C151" s="67"/>
      <c r="D151" s="65" t="s">
        <v>137</v>
      </c>
      <c r="E151" s="65"/>
      <c r="F151" s="47">
        <v>0</v>
      </c>
      <c r="G151" s="47">
        <v>0</v>
      </c>
    </row>
    <row r="152" spans="1:7" s="40" customFormat="1" ht="17.25" customHeight="1" x14ac:dyDescent="0.25">
      <c r="A152" s="67" t="s">
        <v>98</v>
      </c>
      <c r="B152" s="67" t="s">
        <v>99</v>
      </c>
      <c r="C152" s="67" t="s">
        <v>100</v>
      </c>
      <c r="D152" s="66" t="s">
        <v>133</v>
      </c>
      <c r="E152" s="66"/>
      <c r="F152" s="46">
        <f>F153</f>
        <v>0</v>
      </c>
      <c r="G152" s="46">
        <f>G153</f>
        <v>0</v>
      </c>
    </row>
    <row r="153" spans="1:7" s="40" customFormat="1" ht="30" customHeight="1" x14ac:dyDescent="0.25">
      <c r="A153" s="67"/>
      <c r="B153" s="67"/>
      <c r="C153" s="67"/>
      <c r="D153" s="65" t="s">
        <v>134</v>
      </c>
      <c r="E153" s="65"/>
      <c r="F153" s="48">
        <v>0</v>
      </c>
      <c r="G153" s="50">
        <v>0</v>
      </c>
    </row>
    <row r="154" spans="1:7" s="40" customFormat="1" ht="17.25" customHeight="1" x14ac:dyDescent="0.25">
      <c r="A154" s="67"/>
      <c r="B154" s="67"/>
      <c r="C154" s="67"/>
      <c r="D154" s="14"/>
      <c r="E154" s="14" t="s">
        <v>135</v>
      </c>
      <c r="F154" s="47">
        <v>0</v>
      </c>
      <c r="G154" s="47">
        <v>0</v>
      </c>
    </row>
    <row r="155" spans="1:7" s="40" customFormat="1" ht="18" customHeight="1" x14ac:dyDescent="0.25">
      <c r="A155" s="67"/>
      <c r="B155" s="67"/>
      <c r="C155" s="67"/>
      <c r="D155" s="14"/>
      <c r="E155" s="14" t="s">
        <v>136</v>
      </c>
      <c r="F155" s="47">
        <v>0</v>
      </c>
      <c r="G155" s="47">
        <v>0</v>
      </c>
    </row>
    <row r="156" spans="1:7" s="40" customFormat="1" ht="17.25" customHeight="1" x14ac:dyDescent="0.25">
      <c r="A156" s="67"/>
      <c r="B156" s="67"/>
      <c r="C156" s="67"/>
      <c r="D156" s="65" t="s">
        <v>137</v>
      </c>
      <c r="E156" s="65"/>
      <c r="F156" s="47">
        <v>0</v>
      </c>
      <c r="G156" s="47">
        <v>0</v>
      </c>
    </row>
    <row r="157" spans="1:7" s="40" customFormat="1" ht="17.25" customHeight="1" x14ac:dyDescent="0.25">
      <c r="A157" s="67" t="s">
        <v>103</v>
      </c>
      <c r="B157" s="67" t="s">
        <v>104</v>
      </c>
      <c r="C157" s="67" t="s">
        <v>105</v>
      </c>
      <c r="D157" s="66" t="s">
        <v>133</v>
      </c>
      <c r="E157" s="66"/>
      <c r="F157" s="46">
        <f>F158</f>
        <v>0</v>
      </c>
      <c r="G157" s="46">
        <f ca="1">G158</f>
        <v>0</v>
      </c>
    </row>
    <row r="158" spans="1:7" s="40" customFormat="1" ht="30" customHeight="1" x14ac:dyDescent="0.25">
      <c r="A158" s="67"/>
      <c r="B158" s="67"/>
      <c r="C158" s="67"/>
      <c r="D158" s="65" t="s">
        <v>134</v>
      </c>
      <c r="E158" s="65"/>
      <c r="F158" s="48">
        <v>0</v>
      </c>
      <c r="G158" s="50">
        <f ca="1">G157</f>
        <v>0</v>
      </c>
    </row>
    <row r="159" spans="1:7" s="40" customFormat="1" ht="17.25" customHeight="1" x14ac:dyDescent="0.25">
      <c r="A159" s="67"/>
      <c r="B159" s="67"/>
      <c r="C159" s="67"/>
      <c r="D159" s="14"/>
      <c r="E159" s="14" t="s">
        <v>135</v>
      </c>
      <c r="F159" s="47">
        <v>0</v>
      </c>
      <c r="G159" s="47">
        <v>0</v>
      </c>
    </row>
    <row r="160" spans="1:7" s="40" customFormat="1" ht="18" customHeight="1" x14ac:dyDescent="0.25">
      <c r="A160" s="67"/>
      <c r="B160" s="67"/>
      <c r="C160" s="67"/>
      <c r="D160" s="14"/>
      <c r="E160" s="14" t="s">
        <v>136</v>
      </c>
      <c r="F160" s="47">
        <v>0</v>
      </c>
      <c r="G160" s="47">
        <v>0</v>
      </c>
    </row>
    <row r="161" spans="1:1024" s="40" customFormat="1" ht="34.5" customHeight="1" x14ac:dyDescent="0.25">
      <c r="A161" s="67"/>
      <c r="B161" s="67"/>
      <c r="C161" s="67"/>
      <c r="D161" s="65" t="s">
        <v>137</v>
      </c>
      <c r="E161" s="65"/>
      <c r="F161" s="47">
        <v>0</v>
      </c>
      <c r="G161" s="47">
        <v>0</v>
      </c>
    </row>
    <row r="162" spans="1:1024" s="40" customFormat="1" ht="15.75" customHeight="1" x14ac:dyDescent="0.25">
      <c r="A162" s="67" t="s">
        <v>107</v>
      </c>
      <c r="B162" s="67" t="s">
        <v>108</v>
      </c>
      <c r="C162" s="67" t="s">
        <v>109</v>
      </c>
      <c r="D162" s="66" t="s">
        <v>133</v>
      </c>
      <c r="E162" s="66"/>
      <c r="F162" s="46">
        <f ca="1">F163</f>
        <v>0</v>
      </c>
      <c r="G162" s="46">
        <f>G163</f>
        <v>0</v>
      </c>
      <c r="H162" s="51"/>
      <c r="AMC162" s="51"/>
      <c r="AMD162" s="51"/>
      <c r="AME162" s="51"/>
      <c r="AMF162" s="51"/>
      <c r="AMG162" s="51"/>
      <c r="AMH162" s="51"/>
      <c r="AMI162" s="51"/>
      <c r="AMJ162" s="51"/>
    </row>
    <row r="163" spans="1:1024" s="40" customFormat="1" ht="15.75" customHeight="1" x14ac:dyDescent="0.25">
      <c r="A163" s="67"/>
      <c r="B163" s="67"/>
      <c r="C163" s="67"/>
      <c r="D163" s="65" t="s">
        <v>134</v>
      </c>
      <c r="E163" s="65"/>
      <c r="F163" s="48">
        <f ca="1">F162</f>
        <v>0</v>
      </c>
      <c r="G163" s="50">
        <v>0</v>
      </c>
      <c r="H163" s="51"/>
      <c r="AMC163" s="51"/>
      <c r="AMD163" s="51"/>
      <c r="AME163" s="51"/>
      <c r="AMF163" s="51"/>
      <c r="AMG163" s="51"/>
      <c r="AMH163" s="51"/>
      <c r="AMI163" s="51"/>
      <c r="AMJ163" s="51"/>
    </row>
    <row r="164" spans="1:1024" s="40" customFormat="1" ht="31.5" x14ac:dyDescent="0.25">
      <c r="A164" s="67"/>
      <c r="B164" s="67"/>
      <c r="C164" s="67"/>
      <c r="D164" s="14"/>
      <c r="E164" s="14" t="s">
        <v>135</v>
      </c>
      <c r="F164" s="47">
        <v>0</v>
      </c>
      <c r="G164" s="47">
        <v>0</v>
      </c>
      <c r="H164" s="51"/>
      <c r="AMC164" s="51"/>
      <c r="AMD164" s="51"/>
      <c r="AME164" s="51"/>
      <c r="AMF164" s="51"/>
      <c r="AMG164" s="51"/>
      <c r="AMH164" s="51"/>
      <c r="AMI164" s="51"/>
      <c r="AMJ164" s="51"/>
    </row>
    <row r="165" spans="1:1024" s="40" customFormat="1" ht="31.5" x14ac:dyDescent="0.25">
      <c r="A165" s="67"/>
      <c r="B165" s="67"/>
      <c r="C165" s="67"/>
      <c r="D165" s="14"/>
      <c r="E165" s="14" t="s">
        <v>136</v>
      </c>
      <c r="F165" s="47">
        <v>0</v>
      </c>
      <c r="G165" s="47">
        <v>0</v>
      </c>
      <c r="H165" s="51"/>
      <c r="AMC165" s="51"/>
      <c r="AMD165" s="51"/>
      <c r="AME165" s="51"/>
      <c r="AMF165" s="51"/>
      <c r="AMG165" s="51"/>
      <c r="AMH165" s="51"/>
      <c r="AMI165" s="51"/>
      <c r="AMJ165" s="51"/>
    </row>
    <row r="166" spans="1:1024" s="40" customFormat="1" ht="15.75" customHeight="1" x14ac:dyDescent="0.25">
      <c r="A166" s="67"/>
      <c r="B166" s="67"/>
      <c r="C166" s="67"/>
      <c r="D166" s="65" t="s">
        <v>137</v>
      </c>
      <c r="E166" s="65"/>
      <c r="F166" s="47">
        <v>0</v>
      </c>
      <c r="G166" s="47">
        <v>0</v>
      </c>
      <c r="H166" s="51"/>
      <c r="AMC166" s="51"/>
      <c r="AMD166" s="51"/>
      <c r="AME166" s="51"/>
      <c r="AMF166" s="51"/>
      <c r="AMG166" s="51"/>
      <c r="AMH166" s="51"/>
      <c r="AMI166" s="51"/>
      <c r="AMJ166" s="51"/>
    </row>
    <row r="167" spans="1:1024" s="40" customFormat="1" ht="15.75" customHeight="1" x14ac:dyDescent="0.25">
      <c r="A167" s="67" t="s">
        <v>110</v>
      </c>
      <c r="B167" s="67" t="s">
        <v>26</v>
      </c>
      <c r="C167" s="67" t="s">
        <v>157</v>
      </c>
      <c r="D167" s="66" t="s">
        <v>133</v>
      </c>
      <c r="E167" s="66"/>
      <c r="F167" s="46">
        <f>F168</f>
        <v>135846.84</v>
      </c>
      <c r="G167" s="46">
        <f>G168</f>
        <v>135846.84</v>
      </c>
      <c r="H167" s="51"/>
      <c r="AMC167" s="51"/>
      <c r="AMD167" s="51"/>
      <c r="AME167" s="51"/>
      <c r="AMF167" s="51"/>
      <c r="AMG167" s="51"/>
      <c r="AMH167" s="51"/>
      <c r="AMI167" s="51"/>
      <c r="AMJ167" s="51"/>
    </row>
    <row r="168" spans="1:1024" s="40" customFormat="1" ht="15.75" customHeight="1" x14ac:dyDescent="0.25">
      <c r="A168" s="67"/>
      <c r="B168" s="67"/>
      <c r="C168" s="67"/>
      <c r="D168" s="65" t="s">
        <v>134</v>
      </c>
      <c r="E168" s="65"/>
      <c r="F168" s="48">
        <v>135846.84</v>
      </c>
      <c r="G168" s="50">
        <v>135846.84</v>
      </c>
      <c r="H168" s="51"/>
      <c r="AMC168" s="51"/>
      <c r="AMD168" s="51"/>
      <c r="AME168" s="51"/>
      <c r="AMF168" s="51"/>
      <c r="AMG168" s="51"/>
      <c r="AMH168" s="51"/>
      <c r="AMI168" s="51"/>
      <c r="AMJ168" s="51"/>
    </row>
    <row r="169" spans="1:1024" s="40" customFormat="1" ht="31.5" x14ac:dyDescent="0.25">
      <c r="A169" s="67"/>
      <c r="B169" s="67"/>
      <c r="C169" s="67"/>
      <c r="D169" s="14"/>
      <c r="E169" s="14" t="s">
        <v>135</v>
      </c>
      <c r="F169" s="47">
        <v>0</v>
      </c>
      <c r="G169" s="47">
        <v>0</v>
      </c>
      <c r="H169" s="51"/>
      <c r="AMC169" s="51"/>
      <c r="AMD169" s="51"/>
      <c r="AME169" s="51"/>
      <c r="AMF169" s="51"/>
      <c r="AMG169" s="51"/>
      <c r="AMH169" s="51"/>
      <c r="AMI169" s="51"/>
      <c r="AMJ169" s="51"/>
    </row>
    <row r="170" spans="1:1024" s="40" customFormat="1" ht="31.5" x14ac:dyDescent="0.25">
      <c r="A170" s="67"/>
      <c r="B170" s="67"/>
      <c r="C170" s="67"/>
      <c r="D170" s="14"/>
      <c r="E170" s="14" t="s">
        <v>136</v>
      </c>
      <c r="F170" s="47">
        <v>0</v>
      </c>
      <c r="G170" s="47">
        <v>0</v>
      </c>
      <c r="H170" s="51"/>
      <c r="AMC170" s="51"/>
      <c r="AMD170" s="51"/>
      <c r="AME170" s="51"/>
      <c r="AMF170" s="51"/>
      <c r="AMG170" s="51"/>
      <c r="AMH170" s="51"/>
      <c r="AMI170" s="51"/>
      <c r="AMJ170" s="51"/>
    </row>
    <row r="171" spans="1:1024" s="40" customFormat="1" ht="15.75" customHeight="1" x14ac:dyDescent="0.25">
      <c r="A171" s="67"/>
      <c r="B171" s="67"/>
      <c r="C171" s="67"/>
      <c r="D171" s="65" t="s">
        <v>137</v>
      </c>
      <c r="E171" s="65"/>
      <c r="F171" s="47">
        <v>0</v>
      </c>
      <c r="G171" s="47">
        <v>0</v>
      </c>
      <c r="H171" s="51"/>
      <c r="AMC171" s="51"/>
      <c r="AMD171" s="51"/>
      <c r="AME171" s="51"/>
      <c r="AMF171" s="51"/>
      <c r="AMG171" s="51"/>
      <c r="AMH171" s="51"/>
      <c r="AMI171" s="51"/>
      <c r="AMJ171" s="51"/>
    </row>
    <row r="172" spans="1:1024" s="40" customFormat="1" ht="15.75" customHeight="1" x14ac:dyDescent="0.25">
      <c r="A172" s="67" t="s">
        <v>113</v>
      </c>
      <c r="B172" s="67" t="s">
        <v>74</v>
      </c>
      <c r="C172" s="67" t="s">
        <v>158</v>
      </c>
      <c r="D172" s="66" t="s">
        <v>133</v>
      </c>
      <c r="E172" s="66"/>
      <c r="F172" s="46">
        <f>F173</f>
        <v>836965.02</v>
      </c>
      <c r="G172" s="46">
        <f>G173</f>
        <v>766965.02</v>
      </c>
      <c r="H172" s="51"/>
      <c r="AMC172" s="51"/>
      <c r="AMD172" s="51"/>
      <c r="AME172" s="51"/>
      <c r="AMF172" s="51"/>
      <c r="AMG172" s="51"/>
      <c r="AMH172" s="51"/>
      <c r="AMI172" s="51"/>
      <c r="AMJ172" s="51"/>
    </row>
    <row r="173" spans="1:1024" s="40" customFormat="1" ht="15.75" customHeight="1" x14ac:dyDescent="0.25">
      <c r="A173" s="67"/>
      <c r="B173" s="67"/>
      <c r="C173" s="67"/>
      <c r="D173" s="65" t="s">
        <v>134</v>
      </c>
      <c r="E173" s="65"/>
      <c r="F173" s="48">
        <v>836965.02</v>
      </c>
      <c r="G173" s="50">
        <v>766965.02</v>
      </c>
      <c r="H173" s="51"/>
      <c r="AMC173" s="51"/>
      <c r="AMD173" s="51"/>
      <c r="AME173" s="51"/>
      <c r="AMF173" s="51"/>
      <c r="AMG173" s="51"/>
      <c r="AMH173" s="51"/>
      <c r="AMI173" s="51"/>
      <c r="AMJ173" s="51"/>
    </row>
    <row r="174" spans="1:1024" s="40" customFormat="1" ht="31.5" x14ac:dyDescent="0.25">
      <c r="A174" s="67"/>
      <c r="B174" s="67"/>
      <c r="C174" s="67"/>
      <c r="D174" s="14"/>
      <c r="E174" s="14" t="s">
        <v>135</v>
      </c>
      <c r="F174" s="47">
        <v>0</v>
      </c>
      <c r="G174" s="47">
        <v>0</v>
      </c>
      <c r="H174" s="51"/>
      <c r="AMC174" s="51"/>
      <c r="AMD174" s="51"/>
      <c r="AME174" s="51"/>
      <c r="AMF174" s="51"/>
      <c r="AMG174" s="51"/>
      <c r="AMH174" s="51"/>
      <c r="AMI174" s="51"/>
      <c r="AMJ174" s="51"/>
    </row>
    <row r="175" spans="1:1024" s="40" customFormat="1" ht="31.5" x14ac:dyDescent="0.25">
      <c r="A175" s="67"/>
      <c r="B175" s="67"/>
      <c r="C175" s="67"/>
      <c r="D175" s="14"/>
      <c r="E175" s="14" t="s">
        <v>136</v>
      </c>
      <c r="F175" s="47">
        <v>0</v>
      </c>
      <c r="G175" s="47">
        <v>0</v>
      </c>
      <c r="H175" s="51"/>
      <c r="AMC175" s="51"/>
      <c r="AMD175" s="51"/>
      <c r="AME175" s="51"/>
      <c r="AMF175" s="51"/>
      <c r="AMG175" s="51"/>
      <c r="AMH175" s="51"/>
      <c r="AMI175" s="51"/>
      <c r="AMJ175" s="51"/>
    </row>
    <row r="176" spans="1:1024" s="40" customFormat="1" ht="15.75" customHeight="1" x14ac:dyDescent="0.25">
      <c r="A176" s="67"/>
      <c r="B176" s="67"/>
      <c r="C176" s="67"/>
      <c r="D176" s="65" t="s">
        <v>137</v>
      </c>
      <c r="E176" s="65"/>
      <c r="F176" s="47">
        <v>0</v>
      </c>
      <c r="G176" s="47">
        <v>0</v>
      </c>
      <c r="H176" s="51"/>
      <c r="AMC176" s="51"/>
      <c r="AMD176" s="51"/>
      <c r="AME176" s="51"/>
      <c r="AMF176" s="51"/>
      <c r="AMG176" s="51"/>
      <c r="AMH176" s="51"/>
      <c r="AMI176" s="51"/>
      <c r="AMJ176" s="51"/>
    </row>
    <row r="177" spans="1:1024" s="40" customFormat="1" ht="15.75" customHeight="1" x14ac:dyDescent="0.25">
      <c r="A177" s="67" t="s">
        <v>115</v>
      </c>
      <c r="B177" s="67" t="s">
        <v>116</v>
      </c>
      <c r="C177" s="67" t="s">
        <v>117</v>
      </c>
      <c r="D177" s="66" t="s">
        <v>133</v>
      </c>
      <c r="E177" s="66"/>
      <c r="F177" s="46">
        <f>F178</f>
        <v>0</v>
      </c>
      <c r="G177" s="46">
        <f>G178</f>
        <v>0</v>
      </c>
      <c r="H177" s="51"/>
      <c r="AMC177" s="51"/>
      <c r="AMD177" s="51"/>
      <c r="AME177" s="51"/>
      <c r="AMF177" s="51"/>
      <c r="AMG177" s="51"/>
      <c r="AMH177" s="51"/>
      <c r="AMI177" s="51"/>
      <c r="AMJ177" s="51"/>
    </row>
    <row r="178" spans="1:1024" s="40" customFormat="1" ht="15.75" customHeight="1" x14ac:dyDescent="0.25">
      <c r="A178" s="67"/>
      <c r="B178" s="67"/>
      <c r="C178" s="67"/>
      <c r="D178" s="65" t="s">
        <v>134</v>
      </c>
      <c r="E178" s="65"/>
      <c r="F178" s="48">
        <v>0</v>
      </c>
      <c r="G178" s="50">
        <v>0</v>
      </c>
      <c r="H178" s="51"/>
      <c r="AMC178" s="51"/>
      <c r="AMD178" s="51"/>
      <c r="AME178" s="51"/>
      <c r="AMF178" s="51"/>
      <c r="AMG178" s="51"/>
      <c r="AMH178" s="51"/>
      <c r="AMI178" s="51"/>
      <c r="AMJ178" s="51"/>
    </row>
    <row r="179" spans="1:1024" s="40" customFormat="1" ht="31.5" x14ac:dyDescent="0.25">
      <c r="A179" s="67"/>
      <c r="B179" s="67"/>
      <c r="C179" s="67"/>
      <c r="D179" s="14"/>
      <c r="E179" s="14" t="s">
        <v>135</v>
      </c>
      <c r="F179" s="47">
        <v>0</v>
      </c>
      <c r="G179" s="47">
        <v>0</v>
      </c>
      <c r="H179" s="51"/>
      <c r="AMC179" s="51"/>
      <c r="AMD179" s="51"/>
      <c r="AME179" s="51"/>
      <c r="AMF179" s="51"/>
      <c r="AMG179" s="51"/>
      <c r="AMH179" s="51"/>
      <c r="AMI179" s="51"/>
      <c r="AMJ179" s="51"/>
    </row>
    <row r="180" spans="1:1024" s="40" customFormat="1" ht="31.5" x14ac:dyDescent="0.25">
      <c r="A180" s="67"/>
      <c r="B180" s="67"/>
      <c r="C180" s="67"/>
      <c r="D180" s="14"/>
      <c r="E180" s="14" t="s">
        <v>136</v>
      </c>
      <c r="F180" s="47">
        <v>0</v>
      </c>
      <c r="G180" s="47">
        <v>0</v>
      </c>
      <c r="H180" s="51"/>
      <c r="AMC180" s="51"/>
      <c r="AMD180" s="51"/>
      <c r="AME180" s="51"/>
      <c r="AMF180" s="51"/>
      <c r="AMG180" s="51"/>
      <c r="AMH180" s="51"/>
      <c r="AMI180" s="51"/>
      <c r="AMJ180" s="51"/>
    </row>
    <row r="181" spans="1:1024" s="40" customFormat="1" ht="15.75" customHeight="1" x14ac:dyDescent="0.25">
      <c r="A181" s="67"/>
      <c r="B181" s="67"/>
      <c r="C181" s="67"/>
      <c r="D181" s="65" t="s">
        <v>137</v>
      </c>
      <c r="E181" s="65"/>
      <c r="F181" s="47">
        <v>0</v>
      </c>
      <c r="G181" s="47">
        <v>0</v>
      </c>
      <c r="H181" s="51"/>
      <c r="AMC181" s="51"/>
      <c r="AMD181" s="51"/>
      <c r="AME181" s="51"/>
      <c r="AMF181" s="51"/>
      <c r="AMG181" s="51"/>
      <c r="AMH181" s="51"/>
      <c r="AMI181" s="51"/>
      <c r="AMJ181" s="51"/>
    </row>
    <row r="182" spans="1:1024" s="40" customFormat="1" ht="15.75" customHeight="1" x14ac:dyDescent="0.25">
      <c r="A182" s="67" t="s">
        <v>159</v>
      </c>
      <c r="B182" s="67" t="s">
        <v>119</v>
      </c>
      <c r="C182" s="67" t="s">
        <v>120</v>
      </c>
      <c r="D182" s="78" t="s">
        <v>133</v>
      </c>
      <c r="E182" s="78"/>
      <c r="F182" s="59">
        <f>F183</f>
        <v>825333.34</v>
      </c>
      <c r="G182" s="59">
        <f>G183</f>
        <v>825333.33</v>
      </c>
      <c r="H182" s="51"/>
      <c r="AMC182" s="51"/>
      <c r="AMD182" s="51"/>
      <c r="AME182" s="51"/>
      <c r="AMF182" s="51"/>
      <c r="AMG182" s="51"/>
      <c r="AMH182" s="51"/>
      <c r="AMI182" s="51"/>
      <c r="AMJ182" s="51"/>
    </row>
    <row r="183" spans="1:1024" s="40" customFormat="1" ht="39.6" customHeight="1" x14ac:dyDescent="0.25">
      <c r="A183" s="67"/>
      <c r="B183" s="67"/>
      <c r="C183" s="67"/>
      <c r="D183" s="79" t="s">
        <v>134</v>
      </c>
      <c r="E183" s="79"/>
      <c r="F183" s="60">
        <v>825333.34</v>
      </c>
      <c r="G183" s="61">
        <v>825333.33</v>
      </c>
      <c r="H183" s="51"/>
      <c r="AMC183" s="51"/>
      <c r="AMD183" s="51"/>
      <c r="AME183" s="51"/>
      <c r="AMF183" s="51"/>
      <c r="AMG183" s="51"/>
      <c r="AMH183" s="51"/>
      <c r="AMI183" s="51"/>
      <c r="AMJ183" s="51"/>
    </row>
    <row r="184" spans="1:1024" s="40" customFormat="1" ht="31.5" x14ac:dyDescent="0.25">
      <c r="A184" s="67"/>
      <c r="B184" s="67"/>
      <c r="C184" s="67"/>
      <c r="D184" s="52"/>
      <c r="E184" s="52" t="s">
        <v>135</v>
      </c>
      <c r="F184" s="58">
        <v>0</v>
      </c>
      <c r="G184" s="58">
        <v>0</v>
      </c>
      <c r="H184" s="51"/>
      <c r="AMC184" s="51"/>
      <c r="AMD184" s="51"/>
      <c r="AME184" s="51"/>
      <c r="AMF184" s="51"/>
      <c r="AMG184" s="51"/>
      <c r="AMH184" s="51"/>
      <c r="AMI184" s="51"/>
      <c r="AMJ184" s="51"/>
    </row>
    <row r="185" spans="1:1024" s="40" customFormat="1" ht="31.5" x14ac:dyDescent="0.25">
      <c r="A185" s="67"/>
      <c r="B185" s="67"/>
      <c r="C185" s="67"/>
      <c r="D185" s="52"/>
      <c r="E185" s="52" t="s">
        <v>136</v>
      </c>
      <c r="F185" s="58">
        <v>742800</v>
      </c>
      <c r="G185" s="58">
        <v>742800</v>
      </c>
      <c r="H185" s="51"/>
      <c r="AMC185" s="51"/>
      <c r="AMD185" s="51"/>
      <c r="AME185" s="51"/>
      <c r="AMF185" s="51"/>
      <c r="AMG185" s="51"/>
      <c r="AMH185" s="51"/>
      <c r="AMI185" s="51"/>
      <c r="AMJ185" s="51"/>
    </row>
    <row r="186" spans="1:1024" s="40" customFormat="1" ht="15.75" customHeight="1" x14ac:dyDescent="0.25">
      <c r="A186" s="67"/>
      <c r="B186" s="67"/>
      <c r="C186" s="67"/>
      <c r="D186" s="65" t="s">
        <v>137</v>
      </c>
      <c r="E186" s="65"/>
      <c r="F186" s="47">
        <v>0</v>
      </c>
      <c r="G186" s="47">
        <v>0</v>
      </c>
      <c r="H186" s="51"/>
      <c r="AMC186" s="51"/>
      <c r="AMD186" s="51"/>
      <c r="AME186" s="51"/>
      <c r="AMF186" s="51"/>
      <c r="AMG186" s="51"/>
      <c r="AMH186" s="51"/>
      <c r="AMI186" s="51"/>
      <c r="AMJ186" s="51"/>
    </row>
    <row r="187" spans="1:1024" s="40" customFormat="1" ht="15.75" customHeight="1" x14ac:dyDescent="0.25">
      <c r="A187" s="67" t="s">
        <v>160</v>
      </c>
      <c r="B187" s="67" t="s">
        <v>29</v>
      </c>
      <c r="C187" s="67" t="s">
        <v>161</v>
      </c>
      <c r="D187" s="66" t="s">
        <v>133</v>
      </c>
      <c r="E187" s="66"/>
      <c r="F187" s="46">
        <f>F188</f>
        <v>0</v>
      </c>
      <c r="G187" s="46">
        <f ca="1">G188</f>
        <v>0</v>
      </c>
      <c r="H187" s="51"/>
      <c r="AMC187" s="51"/>
      <c r="AMD187" s="51"/>
      <c r="AME187" s="51"/>
      <c r="AMF187" s="51"/>
      <c r="AMG187" s="51"/>
      <c r="AMH187" s="51"/>
      <c r="AMI187" s="51"/>
      <c r="AMJ187" s="51"/>
    </row>
    <row r="188" spans="1:1024" s="40" customFormat="1" ht="15.75" customHeight="1" x14ac:dyDescent="0.25">
      <c r="A188" s="67"/>
      <c r="B188" s="67"/>
      <c r="C188" s="67"/>
      <c r="D188" s="65" t="s">
        <v>134</v>
      </c>
      <c r="E188" s="65"/>
      <c r="F188" s="48">
        <v>0</v>
      </c>
      <c r="G188" s="50">
        <f ca="1">G187</f>
        <v>0</v>
      </c>
      <c r="H188" s="51"/>
      <c r="AMC188" s="51"/>
      <c r="AMD188" s="51"/>
      <c r="AME188" s="51"/>
      <c r="AMF188" s="51"/>
      <c r="AMG188" s="51"/>
      <c r="AMH188" s="51"/>
      <c r="AMI188" s="51"/>
      <c r="AMJ188" s="51"/>
    </row>
    <row r="189" spans="1:1024" s="40" customFormat="1" ht="31.5" x14ac:dyDescent="0.25">
      <c r="A189" s="67"/>
      <c r="B189" s="67"/>
      <c r="C189" s="67"/>
      <c r="D189" s="14"/>
      <c r="E189" s="14" t="s">
        <v>135</v>
      </c>
      <c r="F189" s="47">
        <v>0</v>
      </c>
      <c r="G189" s="47">
        <v>0</v>
      </c>
      <c r="H189" s="51"/>
      <c r="AMC189" s="51"/>
      <c r="AMD189" s="51"/>
      <c r="AME189" s="51"/>
      <c r="AMF189" s="51"/>
      <c r="AMG189" s="51"/>
      <c r="AMH189" s="51"/>
      <c r="AMI189" s="51"/>
      <c r="AMJ189" s="51"/>
    </row>
    <row r="190" spans="1:1024" s="40" customFormat="1" ht="31.5" x14ac:dyDescent="0.25">
      <c r="A190" s="67"/>
      <c r="B190" s="67"/>
      <c r="C190" s="67"/>
      <c r="D190" s="14"/>
      <c r="E190" s="14" t="s">
        <v>136</v>
      </c>
      <c r="F190" s="47">
        <v>0</v>
      </c>
      <c r="G190" s="47">
        <v>0</v>
      </c>
      <c r="H190" s="51"/>
      <c r="AMC190" s="51"/>
      <c r="AMD190" s="51"/>
      <c r="AME190" s="51"/>
      <c r="AMF190" s="51"/>
      <c r="AMG190" s="51"/>
      <c r="AMH190" s="51"/>
      <c r="AMI190" s="51"/>
      <c r="AMJ190" s="51"/>
    </row>
    <row r="191" spans="1:1024" s="40" customFormat="1" ht="15.75" customHeight="1" x14ac:dyDescent="0.25">
      <c r="A191" s="67"/>
      <c r="B191" s="67"/>
      <c r="C191" s="67"/>
      <c r="D191" s="65" t="s">
        <v>137</v>
      </c>
      <c r="E191" s="65"/>
      <c r="F191" s="47">
        <v>0</v>
      </c>
      <c r="G191" s="47">
        <v>0</v>
      </c>
      <c r="H191" s="51"/>
      <c r="AMC191" s="51"/>
      <c r="AMD191" s="51"/>
      <c r="AME191" s="51"/>
      <c r="AMF191" s="51"/>
      <c r="AMG191" s="51"/>
      <c r="AMH191" s="51"/>
      <c r="AMI191" s="51"/>
      <c r="AMJ191" s="51"/>
    </row>
    <row r="192" spans="1:1024" s="40" customFormat="1" ht="15.75" customHeight="1" x14ac:dyDescent="0.25">
      <c r="A192" s="67" t="s">
        <v>162</v>
      </c>
      <c r="B192" s="67" t="s">
        <v>32</v>
      </c>
      <c r="C192" s="67" t="s">
        <v>163</v>
      </c>
      <c r="D192" s="66" t="s">
        <v>133</v>
      </c>
      <c r="E192" s="66"/>
      <c r="F192" s="46">
        <f>F193</f>
        <v>0</v>
      </c>
      <c r="G192" s="46">
        <f>G193</f>
        <v>0</v>
      </c>
      <c r="H192" s="51"/>
      <c r="AMC192" s="51"/>
      <c r="AMD192" s="51"/>
      <c r="AME192" s="51"/>
      <c r="AMF192" s="51"/>
      <c r="AMG192" s="51"/>
      <c r="AMH192" s="51"/>
      <c r="AMI192" s="51"/>
      <c r="AMJ192" s="51"/>
    </row>
    <row r="193" spans="1:1024" s="40" customFormat="1" ht="15.75" customHeight="1" x14ac:dyDescent="0.25">
      <c r="A193" s="67"/>
      <c r="B193" s="67"/>
      <c r="C193" s="67"/>
      <c r="D193" s="65" t="s">
        <v>134</v>
      </c>
      <c r="E193" s="65"/>
      <c r="F193" s="48">
        <v>0</v>
      </c>
      <c r="G193" s="50">
        <v>0</v>
      </c>
      <c r="H193" s="51"/>
      <c r="AMC193" s="51"/>
      <c r="AMD193" s="51"/>
      <c r="AME193" s="51"/>
      <c r="AMF193" s="51"/>
      <c r="AMG193" s="51"/>
      <c r="AMH193" s="51"/>
      <c r="AMI193" s="51"/>
      <c r="AMJ193" s="51"/>
    </row>
    <row r="194" spans="1:1024" s="40" customFormat="1" ht="31.5" x14ac:dyDescent="0.25">
      <c r="A194" s="67"/>
      <c r="B194" s="67"/>
      <c r="C194" s="67"/>
      <c r="D194" s="14"/>
      <c r="E194" s="14" t="s">
        <v>135</v>
      </c>
      <c r="F194" s="47">
        <v>0</v>
      </c>
      <c r="G194" s="47">
        <v>0</v>
      </c>
      <c r="H194" s="51"/>
      <c r="AMC194" s="51"/>
      <c r="AMD194" s="51"/>
      <c r="AME194" s="51"/>
      <c r="AMF194" s="51"/>
      <c r="AMG194" s="51"/>
      <c r="AMH194" s="51"/>
      <c r="AMI194" s="51"/>
      <c r="AMJ194" s="51"/>
    </row>
    <row r="195" spans="1:1024" s="40" customFormat="1" ht="31.5" x14ac:dyDescent="0.25">
      <c r="A195" s="67"/>
      <c r="B195" s="67"/>
      <c r="C195" s="67"/>
      <c r="D195" s="14"/>
      <c r="E195" s="14" t="s">
        <v>136</v>
      </c>
      <c r="F195" s="47">
        <v>0</v>
      </c>
      <c r="G195" s="47">
        <v>0</v>
      </c>
      <c r="H195" s="51"/>
      <c r="AMC195" s="51"/>
      <c r="AMD195" s="51"/>
      <c r="AME195" s="51"/>
      <c r="AMF195" s="51"/>
      <c r="AMG195" s="51"/>
      <c r="AMH195" s="51"/>
      <c r="AMI195" s="51"/>
      <c r="AMJ195" s="51"/>
    </row>
    <row r="196" spans="1:1024" s="40" customFormat="1" ht="15.75" customHeight="1" x14ac:dyDescent="0.25">
      <c r="A196" s="67"/>
      <c r="B196" s="67"/>
      <c r="C196" s="67"/>
      <c r="D196" s="65" t="s">
        <v>137</v>
      </c>
      <c r="E196" s="65"/>
      <c r="F196" s="47">
        <v>0</v>
      </c>
      <c r="G196" s="47">
        <v>0</v>
      </c>
      <c r="H196" s="51"/>
      <c r="AMC196" s="51"/>
      <c r="AMD196" s="51"/>
      <c r="AME196" s="51"/>
      <c r="AMF196" s="51"/>
      <c r="AMG196" s="51"/>
      <c r="AMH196" s="51"/>
      <c r="AMI196" s="51"/>
      <c r="AMJ196" s="51"/>
    </row>
  </sheetData>
  <mergeCells count="232">
    <mergeCell ref="A2:G2"/>
    <mergeCell ref="A3:G3"/>
    <mergeCell ref="D5:E5"/>
    <mergeCell ref="D6:E6"/>
    <mergeCell ref="A7:A11"/>
    <mergeCell ref="B7:B11"/>
    <mergeCell ref="C7:C11"/>
    <mergeCell ref="D7:E7"/>
    <mergeCell ref="D8:E8"/>
    <mergeCell ref="D11:E11"/>
    <mergeCell ref="A12:A16"/>
    <mergeCell ref="B12:B16"/>
    <mergeCell ref="C12:C16"/>
    <mergeCell ref="D12:E12"/>
    <mergeCell ref="D13:E13"/>
    <mergeCell ref="D16:E16"/>
    <mergeCell ref="A17:A21"/>
    <mergeCell ref="B17:B21"/>
    <mergeCell ref="C17:C21"/>
    <mergeCell ref="D17:E17"/>
    <mergeCell ref="D18:E18"/>
    <mergeCell ref="D21:E21"/>
    <mergeCell ref="A22:A26"/>
    <mergeCell ref="B22:B26"/>
    <mergeCell ref="C22:C26"/>
    <mergeCell ref="D22:E22"/>
    <mergeCell ref="D23:E23"/>
    <mergeCell ref="D26:E26"/>
    <mergeCell ref="A27:A31"/>
    <mergeCell ref="B27:B31"/>
    <mergeCell ref="C27:C31"/>
    <mergeCell ref="D27:E27"/>
    <mergeCell ref="D28:E28"/>
    <mergeCell ref="D31:E31"/>
    <mergeCell ref="A32:A36"/>
    <mergeCell ref="B32:B36"/>
    <mergeCell ref="C32:C36"/>
    <mergeCell ref="D32:E32"/>
    <mergeCell ref="D33:E33"/>
    <mergeCell ref="D36:E36"/>
    <mergeCell ref="A37:A41"/>
    <mergeCell ref="B37:B41"/>
    <mergeCell ref="C37:C41"/>
    <mergeCell ref="D37:E37"/>
    <mergeCell ref="D38:E38"/>
    <mergeCell ref="D41:E41"/>
    <mergeCell ref="A42:A46"/>
    <mergeCell ref="B42:B46"/>
    <mergeCell ref="C42:C46"/>
    <mergeCell ref="D42:E42"/>
    <mergeCell ref="D43:E43"/>
    <mergeCell ref="D46:E46"/>
    <mergeCell ref="A47:A51"/>
    <mergeCell ref="B47:B51"/>
    <mergeCell ref="C47:C51"/>
    <mergeCell ref="D47:E47"/>
    <mergeCell ref="D48:E48"/>
    <mergeCell ref="D51:E51"/>
    <mergeCell ref="A52:A56"/>
    <mergeCell ref="B52:B56"/>
    <mergeCell ref="C52:C56"/>
    <mergeCell ref="D52:E52"/>
    <mergeCell ref="D53:E53"/>
    <mergeCell ref="D56:E56"/>
    <mergeCell ref="A57:A61"/>
    <mergeCell ref="B57:B61"/>
    <mergeCell ref="C57:C61"/>
    <mergeCell ref="D57:E57"/>
    <mergeCell ref="D58:E58"/>
    <mergeCell ref="D61:E61"/>
    <mergeCell ref="A62:A66"/>
    <mergeCell ref="B62:B66"/>
    <mergeCell ref="C62:C66"/>
    <mergeCell ref="D62:E62"/>
    <mergeCell ref="D63:E63"/>
    <mergeCell ref="D66:E66"/>
    <mergeCell ref="A67:A71"/>
    <mergeCell ref="B67:B71"/>
    <mergeCell ref="C67:C71"/>
    <mergeCell ref="D67:E67"/>
    <mergeCell ref="D68:E68"/>
    <mergeCell ref="D71:E71"/>
    <mergeCell ref="A72:A76"/>
    <mergeCell ref="B72:B76"/>
    <mergeCell ref="C72:C76"/>
    <mergeCell ref="D72:E72"/>
    <mergeCell ref="D73:E73"/>
    <mergeCell ref="D76:E76"/>
    <mergeCell ref="A77:A81"/>
    <mergeCell ref="B77:B81"/>
    <mergeCell ref="C77:C81"/>
    <mergeCell ref="D77:E77"/>
    <mergeCell ref="D78:E78"/>
    <mergeCell ref="D81:E81"/>
    <mergeCell ref="A82:A86"/>
    <mergeCell ref="B82:B86"/>
    <mergeCell ref="C82:C86"/>
    <mergeCell ref="D82:E82"/>
    <mergeCell ref="D83:E83"/>
    <mergeCell ref="D86:E86"/>
    <mergeCell ref="A87:A91"/>
    <mergeCell ref="B87:B91"/>
    <mergeCell ref="C87:C91"/>
    <mergeCell ref="D87:E87"/>
    <mergeCell ref="D88:E88"/>
    <mergeCell ref="D91:E91"/>
    <mergeCell ref="A92:A96"/>
    <mergeCell ref="B92:B96"/>
    <mergeCell ref="C92:C96"/>
    <mergeCell ref="D92:E92"/>
    <mergeCell ref="D93:E93"/>
    <mergeCell ref="D96:E96"/>
    <mergeCell ref="A97:A101"/>
    <mergeCell ref="B97:B101"/>
    <mergeCell ref="C97:C101"/>
    <mergeCell ref="D97:E97"/>
    <mergeCell ref="D98:E98"/>
    <mergeCell ref="D101:E101"/>
    <mergeCell ref="A102:A106"/>
    <mergeCell ref="B102:B106"/>
    <mergeCell ref="C102:C106"/>
    <mergeCell ref="D102:E102"/>
    <mergeCell ref="D103:E103"/>
    <mergeCell ref="D106:E106"/>
    <mergeCell ref="A107:A111"/>
    <mergeCell ref="B107:B111"/>
    <mergeCell ref="C107:C111"/>
    <mergeCell ref="D107:E107"/>
    <mergeCell ref="D108:E108"/>
    <mergeCell ref="D111:E111"/>
    <mergeCell ref="A112:A116"/>
    <mergeCell ref="B112:B116"/>
    <mergeCell ref="C112:C116"/>
    <mergeCell ref="D112:E112"/>
    <mergeCell ref="D113:E113"/>
    <mergeCell ref="D116:E116"/>
    <mergeCell ref="A117:A121"/>
    <mergeCell ref="B117:B121"/>
    <mergeCell ref="C117:C121"/>
    <mergeCell ref="D117:E117"/>
    <mergeCell ref="D118:E118"/>
    <mergeCell ref="D121:E121"/>
    <mergeCell ref="A122:A126"/>
    <mergeCell ref="B122:B126"/>
    <mergeCell ref="C122:C126"/>
    <mergeCell ref="D122:E122"/>
    <mergeCell ref="D123:E123"/>
    <mergeCell ref="D126:E126"/>
    <mergeCell ref="A127:A131"/>
    <mergeCell ref="B127:B131"/>
    <mergeCell ref="C127:C131"/>
    <mergeCell ref="D127:E127"/>
    <mergeCell ref="D128:E128"/>
    <mergeCell ref="D131:E131"/>
    <mergeCell ref="A132:A136"/>
    <mergeCell ref="B132:B136"/>
    <mergeCell ref="C132:C136"/>
    <mergeCell ref="D132:E132"/>
    <mergeCell ref="D133:E133"/>
    <mergeCell ref="D136:E136"/>
    <mergeCell ref="A137:A141"/>
    <mergeCell ref="B137:B141"/>
    <mergeCell ref="C137:C141"/>
    <mergeCell ref="D137:E137"/>
    <mergeCell ref="D138:E138"/>
    <mergeCell ref="D141:E141"/>
    <mergeCell ref="A142:A146"/>
    <mergeCell ref="B142:B146"/>
    <mergeCell ref="C142:C146"/>
    <mergeCell ref="D142:E142"/>
    <mergeCell ref="D143:E143"/>
    <mergeCell ref="D146:E146"/>
    <mergeCell ref="A147:A151"/>
    <mergeCell ref="B147:B151"/>
    <mergeCell ref="C147:C151"/>
    <mergeCell ref="D147:E147"/>
    <mergeCell ref="D148:E148"/>
    <mergeCell ref="D151:E151"/>
    <mergeCell ref="A152:A156"/>
    <mergeCell ref="B152:B156"/>
    <mergeCell ref="C152:C156"/>
    <mergeCell ref="D152:E152"/>
    <mergeCell ref="D153:E153"/>
    <mergeCell ref="D156:E156"/>
    <mergeCell ref="A157:A161"/>
    <mergeCell ref="B157:B161"/>
    <mergeCell ref="C157:C161"/>
    <mergeCell ref="D157:E157"/>
    <mergeCell ref="D158:E158"/>
    <mergeCell ref="D161:E161"/>
    <mergeCell ref="A162:A166"/>
    <mergeCell ref="B162:B166"/>
    <mergeCell ref="C162:C166"/>
    <mergeCell ref="D162:E162"/>
    <mergeCell ref="D163:E163"/>
    <mergeCell ref="D166:E166"/>
    <mergeCell ref="A167:A171"/>
    <mergeCell ref="B167:B171"/>
    <mergeCell ref="C167:C171"/>
    <mergeCell ref="D167:E167"/>
    <mergeCell ref="D168:E168"/>
    <mergeCell ref="D171:E171"/>
    <mergeCell ref="A172:A176"/>
    <mergeCell ref="B172:B176"/>
    <mergeCell ref="C172:C176"/>
    <mergeCell ref="D172:E172"/>
    <mergeCell ref="D173:E173"/>
    <mergeCell ref="D176:E176"/>
    <mergeCell ref="A177:A181"/>
    <mergeCell ref="B177:B181"/>
    <mergeCell ref="C177:C181"/>
    <mergeCell ref="D177:E177"/>
    <mergeCell ref="D178:E178"/>
    <mergeCell ref="D181:E181"/>
    <mergeCell ref="A192:A196"/>
    <mergeCell ref="B192:B196"/>
    <mergeCell ref="C192:C196"/>
    <mergeCell ref="D192:E192"/>
    <mergeCell ref="D193:E193"/>
    <mergeCell ref="D196:E196"/>
    <mergeCell ref="A182:A186"/>
    <mergeCell ref="B182:B186"/>
    <mergeCell ref="C182:C186"/>
    <mergeCell ref="D182:E182"/>
    <mergeCell ref="D183:E183"/>
    <mergeCell ref="D186:E186"/>
    <mergeCell ref="A187:A191"/>
    <mergeCell ref="B187:B191"/>
    <mergeCell ref="C187:C191"/>
    <mergeCell ref="D187:E187"/>
    <mergeCell ref="D188:E188"/>
    <mergeCell ref="D191:E191"/>
  </mergeCells>
  <pageMargins left="0.70833333333333304" right="0.70833333333333304" top="0.74791666666666701" bottom="0.74791666666666701" header="0.51180555555555496" footer="0.51180555555555496"/>
  <pageSetup paperSize="9" scale="56" firstPageNumber="0" fitToHeight="0" orientation="portrait" horizontalDpi="300" verticalDpi="300" r:id="rId1"/>
  <rowBreaks count="3" manualBreakCount="3">
    <brk id="61" max="6" man="1"/>
    <brk id="121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табл.12</vt:lpstr>
      <vt:lpstr>табл.13</vt:lpstr>
      <vt:lpstr>табл.12!Область_печати</vt:lpstr>
      <vt:lpstr>табл.13!Область_печати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eco6</dc:creator>
  <dc:description/>
  <cp:lastModifiedBy>Валиева Наталья Сергеевна</cp:lastModifiedBy>
  <cp:revision>11</cp:revision>
  <cp:lastPrinted>2021-02-19T09:36:16Z</cp:lastPrinted>
  <dcterms:created xsi:type="dcterms:W3CDTF">2014-08-28T07:52:19Z</dcterms:created>
  <dcterms:modified xsi:type="dcterms:W3CDTF">2021-03-26T07:39:42Z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